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2120" windowHeight="894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<sst xmlns="http://schemas.openxmlformats.org/spreadsheetml/2006/main" count="668" uniqueCount="176">
  <si>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</si>
  <si>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</si>
  <si>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</si>
  <si>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</si>
  <si>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</si>
  <si>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</si>
  <si>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</si>
  <si>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</si>
  <si>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</si>
  <si>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</si>
  <si>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</si>
  <si>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</si>
  <si>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</si>
  <si>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</si>
  <si>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</si>
  <si>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</si>
  <si>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</si>
  <si>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</si>
  <si>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</si>
  <si>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</si>
  <si>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</si>
  <si>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</si>
  <si>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</si>
  <si>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</si>
  <si>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</si>
  <si>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</si>
  <si>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</si>
  <si>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</si>
  <si>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</si>
  <si>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</si>
  <si>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03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</si>
  <si>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</si>
  <si>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</si>
  <si>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</si>
  <si>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</si>
  <si>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</si>
  <si>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</si>
  <si>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</si>
  <si>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</si>
  <si>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</si>
  <si>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</si>
  <si>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</si>
  <si>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</si>
  <si>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</si>
  <si>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0405</t>
  </si>
  <si>
    <t>Сельское хозяйство и рыболовство</t>
  </si>
  <si>
    <t>08</t>
  </si>
  <si>
    <t>0500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</si>
  <si>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</si>
  <si>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</si>
  <si>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</si>
  <si>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</si>
  <si>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</si>
  <si>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</si>
  <si>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</si>
  <si>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</si>
  <si>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</si>
  <si>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</si>
  <si>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 xml:space="preserve">Культура </t>
  </si>
  <si>
    <t>Топливно-энергетический комплекс</t>
  </si>
  <si>
    <t>Иные межбюджетные трансферты</t>
  </si>
  <si>
    <t>11</t>
  </si>
  <si>
    <t>Резервные фонды</t>
  </si>
  <si>
    <t>870</t>
  </si>
  <si>
    <t>Резервные средства</t>
  </si>
  <si>
    <t>810</t>
  </si>
  <si>
    <t>540</t>
  </si>
  <si>
    <t>14</t>
  </si>
  <si>
    <t>к Решению Совета народных депутатов</t>
  </si>
  <si>
    <t>Тяжинского городского поселения</t>
  </si>
  <si>
    <t>Обеспечение деятельности органов местного самоуправления в рамках непрограммного направления деятельности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</si>
  <si>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</si>
  <si>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</si>
  <si>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</si>
  <si>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</si>
  <si>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</si>
  <si>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</si>
  <si>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код администратора</t>
  </si>
  <si>
    <t>администрация Тяжинского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</si>
  <si>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</si>
  <si>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</si>
  <si>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</si>
  <si>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</si>
  <si>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800</t>
  </si>
  <si>
    <t>850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</si>
  <si>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</si>
  <si>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</si>
  <si>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</si>
  <si>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</si>
  <si>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</si>
  <si>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</si>
  <si>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500</t>
  </si>
  <si>
    <t>932</t>
  </si>
  <si>
    <t>Реализация отдельных мероприятий в рамках непрограммного направления деятельности</t>
  </si>
  <si>
    <t>990 00 11310</t>
  </si>
  <si>
    <t>990 00 11320</t>
  </si>
  <si>
    <t xml:space="preserve">Резервный фонд администрации Тяжинского городского поселения </t>
  </si>
  <si>
    <t>990 00 11290</t>
  </si>
  <si>
    <t>Закупка товаров, работ и услуг для обеспечения государственных (муниципальных) нужд</t>
  </si>
  <si>
    <t>990 00 51180</t>
  </si>
  <si>
    <t>Передача части полномочий муниципальному району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</si>
  <si>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</si>
  <si>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</si>
  <si>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Осуществление первичного воинского учета на территориях, где отсутствуют военные комиссариаты </t>
  </si>
  <si>
    <t xml:space="preserve">Обеспечение пожарной безопасности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</si>
  <si>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</si>
  <si>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</si>
  <si>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за счет средств дорожного фонда </t>
  </si>
  <si>
    <t>Подпрограмма "Модернизация объектов коммунальной инфраструктуры и поддержка жилищно-коммунального хозяйства"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</si>
  <si>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</si>
  <si>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теплоснабжению и горячему водоснабжению населения </t>
  </si>
  <si>
    <t xml:space="preserve">Возмещение части затрат в связи  применением регулируемых цен за предоставление услуги по газоснабжению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</si>
  <si>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</si>
  <si>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Подпрограмма "Благоустройство Тяжинского городского поселения"</t>
  </si>
  <si>
    <t xml:space="preserve"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</si>
  <si>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 xml:space="preserve">Расходы на освещение улиц </t>
  </si>
  <si>
    <t xml:space="preserve">Расходы по организации и содержанию мест захоронения бытовых отходов 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</si>
  <si>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</si>
  <si>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 xml:space="preserve">Проведение культурно-массовых мероприятий на территории Тяжинского городского поселения </t>
  </si>
  <si>
    <t>990 00 11380</t>
  </si>
  <si>
    <t>990 00 11330</t>
  </si>
  <si>
    <t>990 00 70320</t>
  </si>
  <si>
    <t>014 00 11220</t>
  </si>
  <si>
    <t>014 00 11200</t>
  </si>
  <si>
    <t>014 00 11190</t>
  </si>
  <si>
    <t>014 00 00000</t>
  </si>
  <si>
    <t>010 00 00000</t>
  </si>
  <si>
    <t>990 00 11340</t>
  </si>
  <si>
    <t>011 00 11090</t>
  </si>
  <si>
    <t>011 00 11080</t>
  </si>
  <si>
    <t>011 00 11070</t>
  </si>
  <si>
    <t>011  00 11060</t>
  </si>
  <si>
    <t>011 00 11060</t>
  </si>
  <si>
    <t>011 00 00000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</si>
  <si>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</si>
  <si>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Закупка товаров, работ и услуг для государственных (муниципальных) нужд</t>
  </si>
  <si>
    <t xml:space="preserve">Глава Тяжинского городского поселения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</si>
  <si>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</si>
  <si>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020 00 00000</t>
  </si>
  <si>
    <t>020 00 11230</t>
  </si>
  <si>
    <t>020 00 11240</t>
  </si>
  <si>
    <t>011 00 11050</t>
  </si>
  <si>
    <t>013 00 00000</t>
  </si>
  <si>
    <t>013 00 11140</t>
  </si>
  <si>
    <t>2017год</t>
  </si>
  <si>
    <t>2018год</t>
  </si>
  <si>
    <t>2019 год</t>
  </si>
  <si>
    <t>Условно утвержденные расходы в рамках непрограммного направления деятельности</t>
  </si>
  <si>
    <t>Условно утвержденные расходы</t>
  </si>
  <si>
    <t>99</t>
  </si>
  <si>
    <t>990 00 99990</t>
  </si>
  <si>
    <t>900</t>
  </si>
  <si>
    <t>990</t>
  </si>
  <si>
    <t>Ведомственная структура расходов на 2017год и на плановый период  2018 и 2019 годов</t>
  </si>
  <si>
    <t xml:space="preserve"> «О внесении изменений и дополнений в решение Совета народных депутатов Тяжинского городского поселения № 41 от 22.12.2016 года «О бюджете Тяжинского городского поселения на 2017 год и на плановый период 2018 и 2019 годов»</t>
  </si>
  <si>
    <t>12</t>
  </si>
  <si>
    <t>Другие вопросы в области национальной  экономики</t>
  </si>
  <si>
    <t xml:space="preserve">Другие общегосударственные вопросы
</t>
  </si>
  <si>
    <t>13</t>
  </si>
  <si>
    <t>Непрограммное направление деятельности</t>
  </si>
  <si>
    <t>830</t>
  </si>
  <si>
    <t>Исполнение судебных актов</t>
  </si>
  <si>
    <t>Приложение 3</t>
  </si>
  <si>
    <t>Социальное обеспечение и иные выплаты населению</t>
  </si>
  <si>
    <t>300</t>
  </si>
  <si>
    <t>Иные выплаты населению</t>
  </si>
  <si>
    <t>360</t>
  </si>
  <si>
    <t>040</t>
  </si>
  <si>
    <t>Обеспечение проведения выборов и референдумов</t>
  </si>
  <si>
    <t>07</t>
  </si>
  <si>
    <t>880</t>
  </si>
  <si>
    <t>Специальные расходы</t>
  </si>
  <si>
    <t xml:space="preserve">Подпрограмма "Капитальный и текущий ремонт муниципального жилого фонда" </t>
  </si>
  <si>
    <t>012 00 00000</t>
  </si>
  <si>
    <t>Обеспечение мероприятий по ремонту муниципального жилого фонда</t>
  </si>
  <si>
    <t>012 00 11100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</si>
</sst>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"/>
    <numFmt numFmtId="182" formatCode="0.000000"/>
    <numFmt numFmtId="183" formatCode="#,##0.00000"/>
    <numFmt numFmtId="184" formatCode="#,##0.000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color indexed="8"/>
      <name val="Times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0" xfId="0" applyNumberFormat="1" applyFont="1" applyAlignment="1" quotePrefix="1">
      <alignment wrapText="1"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 quotePrefix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 quotePrefix="1">
      <alignment horizontal="center" vertical="top" wrapText="1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3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180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top" wrapText="1"/>
    </xf>
    <xf numFmtId="182" fontId="4" fillId="0" borderId="10" xfId="0" applyNumberFormat="1" applyFont="1" applyFill="1" applyBorder="1" applyAlignment="1" applyProtection="1">
      <alignment horizontal="center" vertical="center"/>
      <protection locked="0"/>
    </xf>
    <xf numFmtId="18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SheetLayoutView="100" zoomScalePageLayoutView="0" workbookViewId="0" topLeftCell="G136">
      <selection activeCell="R138" sqref="R138"/>
    </sheetView>
  </sheetViews>
  <sheetFormatPr defaultColWidth="9.00390625" defaultRowHeight="12.75"/>
  <cols>
    <col min="1" max="6" width="0" style="7" hidden="1" customWidth="1"/>
    <col min="7" max="7" width="60.75390625" style="15" customWidth="1"/>
    <col min="8" max="8" width="13.00390625" style="43" customWidth="1"/>
    <col min="9" max="9" width="8.00390625" style="12" customWidth="1"/>
    <col min="10" max="10" width="12.75390625" style="12" customWidth="1"/>
    <col min="11" max="11" width="17.875" style="12" customWidth="1"/>
    <col min="12" max="12" width="12.00390625" style="12" customWidth="1"/>
    <col min="13" max="13" width="19.625" style="12" customWidth="1"/>
    <col min="14" max="14" width="12.00390625" style="12" customWidth="1"/>
    <col min="15" max="15" width="13.25390625" style="22" customWidth="1"/>
    <col min="16" max="16384" width="9.125" style="8" customWidth="1"/>
  </cols>
  <sheetData>
    <row r="1" spans="1:15" s="2" customFormat="1" ht="300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40"/>
      <c r="I1" s="11" t="s">
        <v>8</v>
      </c>
      <c r="J1" s="11" t="s">
        <v>10</v>
      </c>
      <c r="K1" s="11" t="s">
        <v>12</v>
      </c>
      <c r="L1" s="11" t="s">
        <v>14</v>
      </c>
      <c r="M1" s="11"/>
      <c r="N1" s="11"/>
      <c r="O1" s="20" t="s">
        <v>53</v>
      </c>
    </row>
    <row r="2" spans="7:15" ht="18.75" hidden="1">
      <c r="G2" s="14"/>
      <c r="H2" s="41"/>
      <c r="I2" s="18"/>
      <c r="J2" s="18"/>
      <c r="K2" s="19"/>
      <c r="L2" s="19"/>
      <c r="M2" s="19"/>
      <c r="N2" s="19"/>
      <c r="O2" s="21"/>
    </row>
    <row r="3" spans="1:15" s="2" customFormat="1" ht="18.75">
      <c r="A3" s="1"/>
      <c r="B3" s="1"/>
      <c r="C3" s="1"/>
      <c r="D3" s="1"/>
      <c r="E3" s="1"/>
      <c r="F3" s="1"/>
      <c r="G3" s="13"/>
      <c r="H3" s="40"/>
      <c r="I3" s="11"/>
      <c r="J3" s="11"/>
      <c r="K3" s="79" t="s">
        <v>162</v>
      </c>
      <c r="L3" s="80"/>
      <c r="M3" s="80"/>
      <c r="N3" s="80"/>
      <c r="O3" s="80"/>
    </row>
    <row r="4" spans="1:15" s="2" customFormat="1" ht="18.75">
      <c r="A4" s="1"/>
      <c r="B4" s="1"/>
      <c r="C4" s="1"/>
      <c r="D4" s="1"/>
      <c r="E4" s="1"/>
      <c r="F4" s="1"/>
      <c r="G4" s="13"/>
      <c r="H4" s="40"/>
      <c r="I4" s="11"/>
      <c r="J4" s="11"/>
      <c r="K4" s="79" t="s">
        <v>68</v>
      </c>
      <c r="L4" s="80"/>
      <c r="M4" s="80"/>
      <c r="N4" s="80"/>
      <c r="O4" s="80"/>
    </row>
    <row r="5" spans="1:15" s="2" customFormat="1" ht="18.75" customHeight="1">
      <c r="A5" s="1"/>
      <c r="B5" s="1"/>
      <c r="C5" s="1"/>
      <c r="D5" s="1"/>
      <c r="E5" s="1"/>
      <c r="F5" s="1"/>
      <c r="G5" s="13"/>
      <c r="H5" s="40"/>
      <c r="I5" s="11"/>
      <c r="J5" s="11"/>
      <c r="K5" s="80" t="s">
        <v>69</v>
      </c>
      <c r="L5" s="80"/>
      <c r="M5" s="80"/>
      <c r="N5" s="80"/>
      <c r="O5" s="80"/>
    </row>
    <row r="6" spans="1:15" s="2" customFormat="1" ht="111.75" customHeight="1">
      <c r="A6" s="1"/>
      <c r="B6" s="1"/>
      <c r="C6" s="1"/>
      <c r="D6" s="1"/>
      <c r="E6" s="1"/>
      <c r="F6" s="1"/>
      <c r="G6" s="13"/>
      <c r="H6" s="40"/>
      <c r="I6" s="11"/>
      <c r="J6" s="11"/>
      <c r="K6" s="79" t="s">
        <v>154</v>
      </c>
      <c r="L6" s="80"/>
      <c r="M6" s="80"/>
      <c r="N6" s="80"/>
      <c r="O6" s="80"/>
    </row>
    <row r="7" spans="1:15" s="2" customFormat="1" ht="18.75">
      <c r="A7" s="1"/>
      <c r="B7" s="1"/>
      <c r="C7" s="1"/>
      <c r="D7" s="1"/>
      <c r="E7" s="1"/>
      <c r="F7" s="1"/>
      <c r="G7" s="81" t="s">
        <v>153</v>
      </c>
      <c r="H7" s="81"/>
      <c r="I7" s="81"/>
      <c r="J7" s="81"/>
      <c r="K7" s="81"/>
      <c r="L7" s="81"/>
      <c r="M7" s="81"/>
      <c r="N7" s="81"/>
      <c r="O7" s="81"/>
    </row>
    <row r="8" spans="1:15" s="2" customFormat="1" ht="9" customHeight="1">
      <c r="A8" s="1"/>
      <c r="B8" s="1"/>
      <c r="C8" s="1"/>
      <c r="D8" s="1"/>
      <c r="E8" s="1"/>
      <c r="F8" s="1"/>
      <c r="G8" s="81"/>
      <c r="H8" s="81"/>
      <c r="I8" s="81"/>
      <c r="J8" s="81"/>
      <c r="K8" s="81"/>
      <c r="L8" s="81"/>
      <c r="M8" s="81"/>
      <c r="N8" s="81"/>
      <c r="O8" s="81"/>
    </row>
    <row r="9" spans="1:15" s="2" customFormat="1" ht="18.75" hidden="1">
      <c r="A9" s="1"/>
      <c r="B9" s="1"/>
      <c r="C9" s="1"/>
      <c r="D9" s="1"/>
      <c r="E9" s="1"/>
      <c r="F9" s="1"/>
      <c r="G9" s="81"/>
      <c r="H9" s="81"/>
      <c r="I9" s="81"/>
      <c r="J9" s="81"/>
      <c r="K9" s="81"/>
      <c r="L9" s="81"/>
      <c r="M9" s="81"/>
      <c r="N9" s="81"/>
      <c r="O9" s="81"/>
    </row>
    <row r="10" spans="1:15" s="2" customFormat="1" ht="12" customHeight="1">
      <c r="A10" s="1"/>
      <c r="B10" s="1"/>
      <c r="C10" s="1"/>
      <c r="D10" s="1"/>
      <c r="E10" s="1"/>
      <c r="F10" s="1"/>
      <c r="G10" s="13"/>
      <c r="H10" s="40"/>
      <c r="I10" s="11"/>
      <c r="J10" s="11"/>
      <c r="K10" s="11"/>
      <c r="L10" s="11"/>
      <c r="M10" s="11"/>
      <c r="N10" s="11"/>
      <c r="O10" s="20"/>
    </row>
    <row r="11" spans="1:15" s="10" customFormat="1" ht="56.2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37" t="s">
        <v>7</v>
      </c>
      <c r="H11" s="52" t="s">
        <v>77</v>
      </c>
      <c r="I11" s="31" t="s">
        <v>9</v>
      </c>
      <c r="J11" s="31" t="s">
        <v>11</v>
      </c>
      <c r="K11" s="31" t="s">
        <v>13</v>
      </c>
      <c r="L11" s="31" t="s">
        <v>15</v>
      </c>
      <c r="M11" s="59" t="s">
        <v>144</v>
      </c>
      <c r="N11" s="59" t="s">
        <v>145</v>
      </c>
      <c r="O11" s="30" t="s">
        <v>146</v>
      </c>
    </row>
    <row r="12" spans="1:15" s="10" customFormat="1" ht="41.25" customHeight="1">
      <c r="A12" s="9"/>
      <c r="B12" s="9"/>
      <c r="C12" s="9"/>
      <c r="D12" s="9"/>
      <c r="E12" s="9"/>
      <c r="F12" s="9"/>
      <c r="G12" s="54" t="s">
        <v>78</v>
      </c>
      <c r="H12" s="53">
        <v>932</v>
      </c>
      <c r="I12" s="31"/>
      <c r="J12" s="31"/>
      <c r="K12" s="31"/>
      <c r="L12" s="31"/>
      <c r="M12" s="59"/>
      <c r="N12" s="59"/>
      <c r="O12" s="30"/>
    </row>
    <row r="13" spans="1:15" s="4" customFormat="1" ht="18.75">
      <c r="A13" s="3" t="s">
        <v>16</v>
      </c>
      <c r="B13" s="3" t="s">
        <v>17</v>
      </c>
      <c r="C13" s="3" t="s">
        <v>18</v>
      </c>
      <c r="D13" s="3" t="s">
        <v>19</v>
      </c>
      <c r="E13" s="3" t="s">
        <v>20</v>
      </c>
      <c r="F13" s="3" t="s">
        <v>19</v>
      </c>
      <c r="G13" s="38" t="s">
        <v>17</v>
      </c>
      <c r="H13" s="44">
        <v>932</v>
      </c>
      <c r="I13" s="16" t="s">
        <v>21</v>
      </c>
      <c r="J13" s="16" t="s">
        <v>22</v>
      </c>
      <c r="K13" s="16" t="s">
        <v>22</v>
      </c>
      <c r="L13" s="16" t="s">
        <v>22</v>
      </c>
      <c r="M13" s="69">
        <f>M14+M18+M34+M38+M30</f>
        <v>7134.9688400000005</v>
      </c>
      <c r="N13" s="26">
        <f>N14+N18+N34</f>
        <v>5404</v>
      </c>
      <c r="O13" s="26">
        <f>O14+O18+O34</f>
        <v>5104</v>
      </c>
    </row>
    <row r="14" spans="1:15" s="6" customFormat="1" ht="61.5" customHeight="1">
      <c r="A14" s="5" t="s">
        <v>23</v>
      </c>
      <c r="B14" s="5" t="s">
        <v>24</v>
      </c>
      <c r="C14" s="5" t="s">
        <v>18</v>
      </c>
      <c r="D14" s="5" t="s">
        <v>19</v>
      </c>
      <c r="E14" s="5" t="s">
        <v>20</v>
      </c>
      <c r="F14" s="5" t="s">
        <v>19</v>
      </c>
      <c r="G14" s="39" t="s">
        <v>24</v>
      </c>
      <c r="H14" s="45">
        <v>932</v>
      </c>
      <c r="I14" s="17" t="s">
        <v>21</v>
      </c>
      <c r="J14" s="17" t="s">
        <v>25</v>
      </c>
      <c r="K14" s="17" t="s">
        <v>22</v>
      </c>
      <c r="L14" s="17" t="s">
        <v>22</v>
      </c>
      <c r="M14" s="68">
        <f>M15</f>
        <v>607.77015</v>
      </c>
      <c r="N14" s="25">
        <f>N15</f>
        <v>608</v>
      </c>
      <c r="O14" s="25">
        <f>O15</f>
        <v>608</v>
      </c>
    </row>
    <row r="15" spans="1:15" ht="35.25" customHeight="1">
      <c r="A15" s="7" t="s">
        <v>23</v>
      </c>
      <c r="B15" s="7" t="s">
        <v>24</v>
      </c>
      <c r="C15" s="7" t="s">
        <v>26</v>
      </c>
      <c r="D15" s="7" t="s">
        <v>27</v>
      </c>
      <c r="E15" s="7" t="s">
        <v>20</v>
      </c>
      <c r="F15" s="7" t="s">
        <v>19</v>
      </c>
      <c r="G15" s="47" t="s">
        <v>136</v>
      </c>
      <c r="H15" s="46">
        <v>932</v>
      </c>
      <c r="I15" s="18" t="s">
        <v>21</v>
      </c>
      <c r="J15" s="18" t="s">
        <v>25</v>
      </c>
      <c r="K15" s="18" t="s">
        <v>94</v>
      </c>
      <c r="L15" s="18" t="s">
        <v>22</v>
      </c>
      <c r="M15" s="66">
        <f>M17</f>
        <v>607.77015</v>
      </c>
      <c r="N15" s="27">
        <f>N17</f>
        <v>608</v>
      </c>
      <c r="O15" s="27">
        <f>O17</f>
        <v>608</v>
      </c>
    </row>
    <row r="16" spans="7:15" ht="85.5" customHeight="1">
      <c r="G16" s="55" t="s">
        <v>79</v>
      </c>
      <c r="H16" s="46">
        <v>932</v>
      </c>
      <c r="I16" s="18" t="s">
        <v>21</v>
      </c>
      <c r="J16" s="18" t="s">
        <v>25</v>
      </c>
      <c r="K16" s="18" t="s">
        <v>94</v>
      </c>
      <c r="L16" s="18" t="s">
        <v>81</v>
      </c>
      <c r="M16" s="66">
        <f>M17</f>
        <v>607.77015</v>
      </c>
      <c r="N16" s="27">
        <f>N17</f>
        <v>608</v>
      </c>
      <c r="O16" s="27">
        <f>O17</f>
        <v>608</v>
      </c>
    </row>
    <row r="17" spans="1:15" ht="48" customHeight="1">
      <c r="A17" s="7" t="s">
        <v>23</v>
      </c>
      <c r="B17" s="7" t="s">
        <v>24</v>
      </c>
      <c r="C17" s="7" t="s">
        <v>26</v>
      </c>
      <c r="D17" s="7" t="s">
        <v>27</v>
      </c>
      <c r="E17" s="7" t="s">
        <v>28</v>
      </c>
      <c r="F17" s="7" t="s">
        <v>29</v>
      </c>
      <c r="G17" s="55" t="s">
        <v>80</v>
      </c>
      <c r="H17" s="46">
        <v>932</v>
      </c>
      <c r="I17" s="18" t="s">
        <v>21</v>
      </c>
      <c r="J17" s="18" t="s">
        <v>25</v>
      </c>
      <c r="K17" s="18" t="s">
        <v>94</v>
      </c>
      <c r="L17" s="18" t="s">
        <v>82</v>
      </c>
      <c r="M17" s="66">
        <v>607.77015</v>
      </c>
      <c r="N17" s="27">
        <v>608</v>
      </c>
      <c r="O17" s="27">
        <v>608</v>
      </c>
    </row>
    <row r="18" spans="7:15" ht="60.75" customHeight="1">
      <c r="G18" s="39" t="s">
        <v>34</v>
      </c>
      <c r="H18" s="45">
        <v>932</v>
      </c>
      <c r="I18" s="17" t="s">
        <v>21</v>
      </c>
      <c r="J18" s="17" t="s">
        <v>35</v>
      </c>
      <c r="K18" s="17"/>
      <c r="L18" s="17"/>
      <c r="M18" s="68">
        <f>M19+M27</f>
        <v>6266.61251</v>
      </c>
      <c r="N18" s="25">
        <f>N19+N27</f>
        <v>4794</v>
      </c>
      <c r="O18" s="25">
        <f>O19+O27</f>
        <v>4494</v>
      </c>
    </row>
    <row r="19" spans="1:15" ht="56.25">
      <c r="A19" s="7" t="s">
        <v>33</v>
      </c>
      <c r="B19" s="7" t="s">
        <v>34</v>
      </c>
      <c r="C19" s="7" t="s">
        <v>31</v>
      </c>
      <c r="D19" s="7" t="s">
        <v>32</v>
      </c>
      <c r="E19" s="7" t="s">
        <v>20</v>
      </c>
      <c r="F19" s="7" t="s">
        <v>19</v>
      </c>
      <c r="G19" s="36" t="s">
        <v>70</v>
      </c>
      <c r="H19" s="46">
        <v>932</v>
      </c>
      <c r="I19" s="18" t="s">
        <v>21</v>
      </c>
      <c r="J19" s="18" t="s">
        <v>35</v>
      </c>
      <c r="K19" s="18" t="s">
        <v>95</v>
      </c>
      <c r="L19" s="18" t="s">
        <v>22</v>
      </c>
      <c r="M19" s="66">
        <f>M22+M24+M20</f>
        <v>5740.82158</v>
      </c>
      <c r="N19" s="27">
        <f>N22+N24+N20</f>
        <v>4794</v>
      </c>
      <c r="O19" s="27">
        <f>O22+O24+O20</f>
        <v>4494</v>
      </c>
    </row>
    <row r="20" spans="7:15" ht="81" customHeight="1">
      <c r="G20" s="36" t="s">
        <v>79</v>
      </c>
      <c r="H20" s="46">
        <v>932</v>
      </c>
      <c r="I20" s="18" t="s">
        <v>21</v>
      </c>
      <c r="J20" s="18" t="s">
        <v>35</v>
      </c>
      <c r="K20" s="18" t="s">
        <v>95</v>
      </c>
      <c r="L20" s="18" t="s">
        <v>81</v>
      </c>
      <c r="M20" s="66">
        <f>M21</f>
        <v>4294.30497</v>
      </c>
      <c r="N20" s="27">
        <f>N21</f>
        <v>4293</v>
      </c>
      <c r="O20" s="27">
        <f>O21</f>
        <v>4293</v>
      </c>
    </row>
    <row r="21" spans="1:15" ht="42.75" customHeight="1">
      <c r="A21" s="7" t="s">
        <v>33</v>
      </c>
      <c r="B21" s="7" t="s">
        <v>34</v>
      </c>
      <c r="C21" s="7" t="s">
        <v>31</v>
      </c>
      <c r="D21" s="7" t="s">
        <v>32</v>
      </c>
      <c r="E21" s="7" t="s">
        <v>28</v>
      </c>
      <c r="F21" s="7" t="s">
        <v>29</v>
      </c>
      <c r="G21" s="47" t="s">
        <v>80</v>
      </c>
      <c r="H21" s="46">
        <v>932</v>
      </c>
      <c r="I21" s="18" t="s">
        <v>21</v>
      </c>
      <c r="J21" s="18" t="s">
        <v>35</v>
      </c>
      <c r="K21" s="18" t="s">
        <v>95</v>
      </c>
      <c r="L21" s="18" t="s">
        <v>82</v>
      </c>
      <c r="M21" s="66">
        <v>4294.30497</v>
      </c>
      <c r="N21" s="27">
        <v>4293</v>
      </c>
      <c r="O21" s="27">
        <v>4293</v>
      </c>
    </row>
    <row r="22" spans="7:15" ht="50.25" customHeight="1">
      <c r="G22" s="34" t="s">
        <v>98</v>
      </c>
      <c r="H22" s="46">
        <v>932</v>
      </c>
      <c r="I22" s="18" t="s">
        <v>21</v>
      </c>
      <c r="J22" s="18" t="s">
        <v>35</v>
      </c>
      <c r="K22" s="18" t="s">
        <v>95</v>
      </c>
      <c r="L22" s="18" t="s">
        <v>85</v>
      </c>
      <c r="M22" s="66">
        <v>1394.739</v>
      </c>
      <c r="N22" s="27">
        <f>N23</f>
        <v>451</v>
      </c>
      <c r="O22" s="27">
        <f>O23</f>
        <v>201</v>
      </c>
    </row>
    <row r="23" spans="7:15" ht="49.5" customHeight="1">
      <c r="G23" s="34" t="s">
        <v>87</v>
      </c>
      <c r="H23" s="46">
        <v>932</v>
      </c>
      <c r="I23" s="18" t="s">
        <v>21</v>
      </c>
      <c r="J23" s="18" t="s">
        <v>35</v>
      </c>
      <c r="K23" s="18" t="s">
        <v>95</v>
      </c>
      <c r="L23" s="18" t="s">
        <v>86</v>
      </c>
      <c r="M23" s="66">
        <v>1394.739</v>
      </c>
      <c r="N23" s="27">
        <v>451</v>
      </c>
      <c r="O23" s="27">
        <v>201</v>
      </c>
    </row>
    <row r="24" spans="7:15" ht="42" customHeight="1">
      <c r="G24" s="34" t="s">
        <v>88</v>
      </c>
      <c r="H24" s="46">
        <v>932</v>
      </c>
      <c r="I24" s="18" t="s">
        <v>21</v>
      </c>
      <c r="J24" s="18" t="s">
        <v>35</v>
      </c>
      <c r="K24" s="18" t="s">
        <v>95</v>
      </c>
      <c r="L24" s="18" t="s">
        <v>83</v>
      </c>
      <c r="M24" s="66">
        <f>M26+M25</f>
        <v>51.777609999999996</v>
      </c>
      <c r="N24" s="27">
        <f>N26</f>
        <v>50</v>
      </c>
      <c r="O24" s="27">
        <f>O26</f>
        <v>0</v>
      </c>
    </row>
    <row r="25" spans="7:15" ht="42" customHeight="1">
      <c r="G25" s="34" t="s">
        <v>161</v>
      </c>
      <c r="H25" s="46">
        <v>932</v>
      </c>
      <c r="I25" s="18" t="s">
        <v>21</v>
      </c>
      <c r="J25" s="18" t="s">
        <v>35</v>
      </c>
      <c r="K25" s="18" t="s">
        <v>95</v>
      </c>
      <c r="L25" s="18" t="s">
        <v>160</v>
      </c>
      <c r="M25" s="66">
        <v>2.266</v>
      </c>
      <c r="N25" s="27">
        <v>0</v>
      </c>
      <c r="O25" s="27">
        <v>0</v>
      </c>
    </row>
    <row r="26" spans="7:15" ht="42" customHeight="1">
      <c r="G26" s="34" t="s">
        <v>89</v>
      </c>
      <c r="H26" s="46">
        <v>932</v>
      </c>
      <c r="I26" s="18" t="s">
        <v>21</v>
      </c>
      <c r="J26" s="18" t="s">
        <v>35</v>
      </c>
      <c r="K26" s="18" t="s">
        <v>95</v>
      </c>
      <c r="L26" s="18" t="s">
        <v>84</v>
      </c>
      <c r="M26" s="66">
        <v>49.51161</v>
      </c>
      <c r="N26" s="27">
        <v>50</v>
      </c>
      <c r="O26" s="27">
        <v>0</v>
      </c>
    </row>
    <row r="27" spans="7:15" ht="75" customHeight="1">
      <c r="G27" s="34" t="s">
        <v>134</v>
      </c>
      <c r="H27" s="46">
        <v>932</v>
      </c>
      <c r="I27" s="18" t="s">
        <v>21</v>
      </c>
      <c r="J27" s="18" t="s">
        <v>35</v>
      </c>
      <c r="K27" s="18" t="s">
        <v>121</v>
      </c>
      <c r="L27" s="18"/>
      <c r="M27" s="66">
        <f>M28</f>
        <v>525.79093</v>
      </c>
      <c r="N27" s="27">
        <f>N28</f>
        <v>0</v>
      </c>
      <c r="O27" s="27">
        <v>0</v>
      </c>
    </row>
    <row r="28" spans="7:15" ht="42" customHeight="1">
      <c r="G28" s="34" t="s">
        <v>135</v>
      </c>
      <c r="H28" s="46">
        <f>H29</f>
        <v>932</v>
      </c>
      <c r="I28" s="56" t="s">
        <v>21</v>
      </c>
      <c r="J28" s="56" t="s">
        <v>35</v>
      </c>
      <c r="K28" s="18" t="s">
        <v>121</v>
      </c>
      <c r="L28" s="46">
        <v>200</v>
      </c>
      <c r="M28" s="66">
        <f>M29</f>
        <v>525.79093</v>
      </c>
      <c r="N28" s="27">
        <f>N29</f>
        <v>0</v>
      </c>
      <c r="O28" s="27">
        <v>0</v>
      </c>
    </row>
    <row r="29" spans="7:15" ht="48.75" customHeight="1">
      <c r="G29" s="34" t="s">
        <v>87</v>
      </c>
      <c r="H29" s="46">
        <v>932</v>
      </c>
      <c r="I29" s="18" t="s">
        <v>21</v>
      </c>
      <c r="J29" s="18" t="s">
        <v>35</v>
      </c>
      <c r="K29" s="18" t="s">
        <v>121</v>
      </c>
      <c r="L29" s="18" t="s">
        <v>86</v>
      </c>
      <c r="M29" s="66">
        <v>525.79093</v>
      </c>
      <c r="N29" s="27">
        <v>0</v>
      </c>
      <c r="O29" s="27">
        <v>0</v>
      </c>
    </row>
    <row r="30" spans="7:15" ht="48.75" customHeight="1">
      <c r="G30" s="35" t="s">
        <v>168</v>
      </c>
      <c r="H30" s="45">
        <v>932</v>
      </c>
      <c r="I30" s="17" t="s">
        <v>21</v>
      </c>
      <c r="J30" s="17" t="s">
        <v>169</v>
      </c>
      <c r="K30" s="17"/>
      <c r="L30" s="17"/>
      <c r="M30" s="77">
        <f>M31</f>
        <v>132.21</v>
      </c>
      <c r="N30" s="25">
        <v>0</v>
      </c>
      <c r="O30" s="25">
        <v>0</v>
      </c>
    </row>
    <row r="31" spans="7:15" ht="48.75" customHeight="1">
      <c r="G31" s="34" t="s">
        <v>159</v>
      </c>
      <c r="H31" s="46">
        <v>932</v>
      </c>
      <c r="I31" s="18" t="s">
        <v>21</v>
      </c>
      <c r="J31" s="18" t="s">
        <v>169</v>
      </c>
      <c r="K31" s="18" t="s">
        <v>127</v>
      </c>
      <c r="L31" s="18"/>
      <c r="M31" s="64">
        <f>M32</f>
        <v>132.21</v>
      </c>
      <c r="N31" s="27">
        <v>0</v>
      </c>
      <c r="O31" s="27">
        <v>0</v>
      </c>
    </row>
    <row r="32" spans="7:15" ht="48.75" customHeight="1">
      <c r="G32" s="34" t="s">
        <v>88</v>
      </c>
      <c r="H32" s="46">
        <v>932</v>
      </c>
      <c r="I32" s="18" t="s">
        <v>21</v>
      </c>
      <c r="J32" s="18" t="s">
        <v>169</v>
      </c>
      <c r="K32" s="18" t="s">
        <v>127</v>
      </c>
      <c r="L32" s="18" t="s">
        <v>83</v>
      </c>
      <c r="M32" s="64">
        <f>M33</f>
        <v>132.21</v>
      </c>
      <c r="N32" s="27">
        <v>0</v>
      </c>
      <c r="O32" s="27">
        <v>0</v>
      </c>
    </row>
    <row r="33" spans="7:15" ht="48.75" customHeight="1">
      <c r="G33" s="34" t="s">
        <v>171</v>
      </c>
      <c r="H33" s="46">
        <v>932</v>
      </c>
      <c r="I33" s="18" t="s">
        <v>21</v>
      </c>
      <c r="J33" s="18" t="s">
        <v>169</v>
      </c>
      <c r="K33" s="18" t="s">
        <v>127</v>
      </c>
      <c r="L33" s="18" t="s">
        <v>170</v>
      </c>
      <c r="M33" s="64">
        <v>132.21</v>
      </c>
      <c r="N33" s="27">
        <v>0</v>
      </c>
      <c r="O33" s="27">
        <v>0</v>
      </c>
    </row>
    <row r="34" spans="7:15" ht="26.25" customHeight="1">
      <c r="G34" s="48" t="s">
        <v>62</v>
      </c>
      <c r="H34" s="45">
        <v>932</v>
      </c>
      <c r="I34" s="17" t="s">
        <v>21</v>
      </c>
      <c r="J34" s="17" t="s">
        <v>61</v>
      </c>
      <c r="K34" s="17"/>
      <c r="L34" s="17"/>
      <c r="M34" s="25">
        <f>M35</f>
        <v>0</v>
      </c>
      <c r="N34" s="25">
        <f>N35</f>
        <v>2</v>
      </c>
      <c r="O34" s="25">
        <f>O35</f>
        <v>2</v>
      </c>
    </row>
    <row r="35" spans="7:15" ht="55.5" customHeight="1">
      <c r="G35" s="47" t="s">
        <v>96</v>
      </c>
      <c r="H35" s="46">
        <v>932</v>
      </c>
      <c r="I35" s="18" t="s">
        <v>21</v>
      </c>
      <c r="J35" s="18" t="s">
        <v>61</v>
      </c>
      <c r="K35" s="18" t="s">
        <v>97</v>
      </c>
      <c r="L35" s="18"/>
      <c r="M35" s="27">
        <f>M37</f>
        <v>0</v>
      </c>
      <c r="N35" s="27">
        <f>N37</f>
        <v>2</v>
      </c>
      <c r="O35" s="27">
        <f>O37</f>
        <v>2</v>
      </c>
    </row>
    <row r="36" spans="7:15" ht="32.25" customHeight="1">
      <c r="G36" s="34" t="s">
        <v>88</v>
      </c>
      <c r="H36" s="46">
        <v>932</v>
      </c>
      <c r="I36" s="18" t="s">
        <v>21</v>
      </c>
      <c r="J36" s="18" t="s">
        <v>61</v>
      </c>
      <c r="K36" s="18" t="s">
        <v>97</v>
      </c>
      <c r="L36" s="18" t="s">
        <v>83</v>
      </c>
      <c r="M36" s="27">
        <v>0</v>
      </c>
      <c r="N36" s="27">
        <v>2</v>
      </c>
      <c r="O36" s="27">
        <v>2</v>
      </c>
    </row>
    <row r="37" spans="7:15" ht="26.25" customHeight="1">
      <c r="G37" s="34" t="s">
        <v>64</v>
      </c>
      <c r="H37" s="46">
        <v>932</v>
      </c>
      <c r="I37" s="18" t="s">
        <v>21</v>
      </c>
      <c r="J37" s="18" t="s">
        <v>61</v>
      </c>
      <c r="K37" s="18" t="s">
        <v>97</v>
      </c>
      <c r="L37" s="18" t="s">
        <v>63</v>
      </c>
      <c r="M37" s="27">
        <v>0</v>
      </c>
      <c r="N37" s="27">
        <v>2</v>
      </c>
      <c r="O37" s="27">
        <v>2</v>
      </c>
    </row>
    <row r="38" spans="7:15" ht="26.25" customHeight="1">
      <c r="G38" s="70" t="s">
        <v>157</v>
      </c>
      <c r="H38" s="45">
        <v>932</v>
      </c>
      <c r="I38" s="17" t="s">
        <v>21</v>
      </c>
      <c r="J38" s="17" t="s">
        <v>158</v>
      </c>
      <c r="K38" s="18"/>
      <c r="L38" s="18"/>
      <c r="M38" s="68">
        <f>M39</f>
        <v>128.37617999999998</v>
      </c>
      <c r="N38" s="25">
        <v>0</v>
      </c>
      <c r="O38" s="25">
        <v>0</v>
      </c>
    </row>
    <row r="39" spans="7:15" ht="26.25" customHeight="1">
      <c r="G39" s="34" t="s">
        <v>159</v>
      </c>
      <c r="H39" s="46">
        <v>932</v>
      </c>
      <c r="I39" s="18" t="s">
        <v>21</v>
      </c>
      <c r="J39" s="18" t="s">
        <v>158</v>
      </c>
      <c r="K39" s="18" t="s">
        <v>127</v>
      </c>
      <c r="L39" s="18"/>
      <c r="M39" s="66">
        <f>M40+M42+M44</f>
        <v>128.37617999999998</v>
      </c>
      <c r="N39" s="27">
        <v>0</v>
      </c>
      <c r="O39" s="27">
        <v>0</v>
      </c>
    </row>
    <row r="40" spans="7:15" ht="32.25" customHeight="1">
      <c r="G40" s="34" t="s">
        <v>135</v>
      </c>
      <c r="H40" s="46">
        <v>932</v>
      </c>
      <c r="I40" s="18" t="s">
        <v>21</v>
      </c>
      <c r="J40" s="18" t="s">
        <v>158</v>
      </c>
      <c r="K40" s="18" t="s">
        <v>127</v>
      </c>
      <c r="L40" s="18" t="s">
        <v>85</v>
      </c>
      <c r="M40" s="66">
        <f>M41</f>
        <v>15.21618</v>
      </c>
      <c r="N40" s="27">
        <v>0</v>
      </c>
      <c r="O40" s="27">
        <v>0</v>
      </c>
    </row>
    <row r="41" spans="7:15" ht="35.25" customHeight="1">
      <c r="G41" s="34" t="s">
        <v>87</v>
      </c>
      <c r="H41" s="46">
        <v>932</v>
      </c>
      <c r="I41" s="18" t="s">
        <v>21</v>
      </c>
      <c r="J41" s="18" t="s">
        <v>158</v>
      </c>
      <c r="K41" s="18" t="s">
        <v>127</v>
      </c>
      <c r="L41" s="18" t="s">
        <v>86</v>
      </c>
      <c r="M41" s="66">
        <v>15.21618</v>
      </c>
      <c r="N41" s="27">
        <v>0</v>
      </c>
      <c r="O41" s="27">
        <v>0</v>
      </c>
    </row>
    <row r="42" spans="7:15" ht="35.25" customHeight="1">
      <c r="G42" s="34" t="s">
        <v>163</v>
      </c>
      <c r="H42" s="46">
        <v>932</v>
      </c>
      <c r="I42" s="18" t="s">
        <v>21</v>
      </c>
      <c r="J42" s="18" t="s">
        <v>158</v>
      </c>
      <c r="K42" s="18" t="s">
        <v>127</v>
      </c>
      <c r="L42" s="18" t="s">
        <v>164</v>
      </c>
      <c r="M42" s="64">
        <f>M43</f>
        <v>78.16</v>
      </c>
      <c r="N42" s="27">
        <v>0</v>
      </c>
      <c r="O42" s="27">
        <v>0</v>
      </c>
    </row>
    <row r="43" spans="7:15" ht="35.25" customHeight="1">
      <c r="G43" s="34" t="s">
        <v>165</v>
      </c>
      <c r="H43" s="46">
        <v>932</v>
      </c>
      <c r="I43" s="18" t="s">
        <v>21</v>
      </c>
      <c r="J43" s="18" t="s">
        <v>158</v>
      </c>
      <c r="K43" s="18" t="s">
        <v>127</v>
      </c>
      <c r="L43" s="18" t="s">
        <v>166</v>
      </c>
      <c r="M43" s="64">
        <v>78.16</v>
      </c>
      <c r="N43" s="27">
        <v>0</v>
      </c>
      <c r="O43" s="27">
        <v>0</v>
      </c>
    </row>
    <row r="44" spans="7:15" ht="35.25" customHeight="1">
      <c r="G44" s="34" t="s">
        <v>88</v>
      </c>
      <c r="H44" s="46">
        <f>H41</f>
        <v>932</v>
      </c>
      <c r="I44" s="46" t="str">
        <f>I41</f>
        <v>01</v>
      </c>
      <c r="J44" s="46" t="str">
        <f>J41</f>
        <v>13</v>
      </c>
      <c r="K44" s="56" t="str">
        <f>K41</f>
        <v>990 00 11340</v>
      </c>
      <c r="L44" s="46">
        <v>800</v>
      </c>
      <c r="M44" s="78">
        <v>35</v>
      </c>
      <c r="N44" s="27">
        <v>0</v>
      </c>
      <c r="O44" s="27">
        <v>0</v>
      </c>
    </row>
    <row r="45" spans="7:15" ht="35.25" customHeight="1">
      <c r="G45" s="34" t="s">
        <v>161</v>
      </c>
      <c r="H45" s="46">
        <v>932</v>
      </c>
      <c r="I45" s="18" t="s">
        <v>21</v>
      </c>
      <c r="J45" s="18" t="s">
        <v>158</v>
      </c>
      <c r="K45" s="18" t="s">
        <v>127</v>
      </c>
      <c r="L45" s="46">
        <v>830</v>
      </c>
      <c r="M45" s="78">
        <v>35</v>
      </c>
      <c r="N45" s="27">
        <v>0</v>
      </c>
      <c r="O45" s="27">
        <v>0</v>
      </c>
    </row>
    <row r="46" spans="7:15" ht="26.25" customHeight="1">
      <c r="G46" s="49" t="s">
        <v>54</v>
      </c>
      <c r="H46" s="44">
        <v>932</v>
      </c>
      <c r="I46" s="16" t="s">
        <v>25</v>
      </c>
      <c r="J46" s="16"/>
      <c r="K46" s="16"/>
      <c r="L46" s="16"/>
      <c r="M46" s="60">
        <f aca="true" t="shared" si="0" ref="M46:O48">M47</f>
        <v>300.2</v>
      </c>
      <c r="N46" s="60">
        <f t="shared" si="0"/>
        <v>300.2</v>
      </c>
      <c r="O46" s="60">
        <f t="shared" si="0"/>
        <v>300.2</v>
      </c>
    </row>
    <row r="47" spans="7:15" ht="18.75">
      <c r="G47" s="35" t="s">
        <v>55</v>
      </c>
      <c r="H47" s="45">
        <v>932</v>
      </c>
      <c r="I47" s="32" t="s">
        <v>25</v>
      </c>
      <c r="J47" s="32" t="s">
        <v>30</v>
      </c>
      <c r="K47" s="17"/>
      <c r="L47" s="17"/>
      <c r="M47" s="61">
        <f t="shared" si="0"/>
        <v>300.2</v>
      </c>
      <c r="N47" s="61">
        <f t="shared" si="0"/>
        <v>300.2</v>
      </c>
      <c r="O47" s="61">
        <f t="shared" si="0"/>
        <v>300.2</v>
      </c>
    </row>
    <row r="48" spans="7:15" ht="51" customHeight="1">
      <c r="G48" s="47" t="s">
        <v>103</v>
      </c>
      <c r="H48" s="46">
        <v>932</v>
      </c>
      <c r="I48" s="33" t="s">
        <v>25</v>
      </c>
      <c r="J48" s="33" t="s">
        <v>30</v>
      </c>
      <c r="K48" s="33" t="s">
        <v>99</v>
      </c>
      <c r="L48" s="18"/>
      <c r="M48" s="62">
        <f>M49</f>
        <v>300.2</v>
      </c>
      <c r="N48" s="62">
        <f t="shared" si="0"/>
        <v>300.2</v>
      </c>
      <c r="O48" s="62">
        <f t="shared" si="0"/>
        <v>300.2</v>
      </c>
    </row>
    <row r="49" spans="7:15" ht="84.75" customHeight="1">
      <c r="G49" s="36" t="s">
        <v>79</v>
      </c>
      <c r="H49" s="46">
        <v>932</v>
      </c>
      <c r="I49" s="33" t="s">
        <v>25</v>
      </c>
      <c r="J49" s="33" t="s">
        <v>30</v>
      </c>
      <c r="K49" s="33" t="s">
        <v>99</v>
      </c>
      <c r="L49" s="33" t="s">
        <v>81</v>
      </c>
      <c r="M49" s="62">
        <f>M50</f>
        <v>300.2</v>
      </c>
      <c r="N49" s="62">
        <f>N50</f>
        <v>300.2</v>
      </c>
      <c r="O49" s="62">
        <f>O50</f>
        <v>300.2</v>
      </c>
    </row>
    <row r="50" spans="7:15" ht="46.5" customHeight="1">
      <c r="G50" s="47" t="s">
        <v>80</v>
      </c>
      <c r="H50" s="46">
        <v>932</v>
      </c>
      <c r="I50" s="33" t="s">
        <v>25</v>
      </c>
      <c r="J50" s="33" t="s">
        <v>30</v>
      </c>
      <c r="K50" s="33" t="s">
        <v>99</v>
      </c>
      <c r="L50" s="33" t="s">
        <v>82</v>
      </c>
      <c r="M50" s="62">
        <v>300.2</v>
      </c>
      <c r="N50" s="62">
        <v>300.2</v>
      </c>
      <c r="O50" s="62">
        <v>300.2</v>
      </c>
    </row>
    <row r="51" spans="1:15" s="4" customFormat="1" ht="37.5">
      <c r="A51" s="3" t="s">
        <v>37</v>
      </c>
      <c r="B51" s="3" t="s">
        <v>38</v>
      </c>
      <c r="C51" s="3" t="s">
        <v>18</v>
      </c>
      <c r="D51" s="3" t="s">
        <v>19</v>
      </c>
      <c r="E51" s="3" t="s">
        <v>20</v>
      </c>
      <c r="F51" s="3" t="s">
        <v>19</v>
      </c>
      <c r="G51" s="38" t="s">
        <v>38</v>
      </c>
      <c r="H51" s="44">
        <v>932</v>
      </c>
      <c r="I51" s="16" t="s">
        <v>30</v>
      </c>
      <c r="J51" s="16" t="s">
        <v>22</v>
      </c>
      <c r="K51" s="16" t="s">
        <v>22</v>
      </c>
      <c r="L51" s="16" t="s">
        <v>22</v>
      </c>
      <c r="M51" s="69">
        <f>M52</f>
        <v>53.38432</v>
      </c>
      <c r="N51" s="26">
        <f aca="true" t="shared" si="1" ref="M51:O52">N52</f>
        <v>41</v>
      </c>
      <c r="O51" s="26">
        <f t="shared" si="1"/>
        <v>41</v>
      </c>
    </row>
    <row r="52" spans="1:15" s="6" customFormat="1" ht="56.25">
      <c r="A52" s="5" t="s">
        <v>39</v>
      </c>
      <c r="B52" s="5" t="s">
        <v>40</v>
      </c>
      <c r="C52" s="5" t="s">
        <v>18</v>
      </c>
      <c r="D52" s="5" t="s">
        <v>19</v>
      </c>
      <c r="E52" s="5" t="s">
        <v>20</v>
      </c>
      <c r="F52" s="5" t="s">
        <v>19</v>
      </c>
      <c r="G52" s="39" t="s">
        <v>137</v>
      </c>
      <c r="H52" s="45">
        <v>932</v>
      </c>
      <c r="I52" s="17" t="s">
        <v>30</v>
      </c>
      <c r="J52" s="17" t="s">
        <v>41</v>
      </c>
      <c r="K52" s="17" t="s">
        <v>22</v>
      </c>
      <c r="L52" s="17" t="s">
        <v>22</v>
      </c>
      <c r="M52" s="68">
        <f t="shared" si="1"/>
        <v>53.38432</v>
      </c>
      <c r="N52" s="25">
        <f t="shared" si="1"/>
        <v>41</v>
      </c>
      <c r="O52" s="25">
        <f t="shared" si="1"/>
        <v>41</v>
      </c>
    </row>
    <row r="53" spans="1:15" s="6" customFormat="1" ht="65.25" customHeight="1">
      <c r="A53" s="5"/>
      <c r="B53" s="5"/>
      <c r="C53" s="5"/>
      <c r="D53" s="5"/>
      <c r="E53" s="5"/>
      <c r="F53" s="5"/>
      <c r="G53" s="34" t="s">
        <v>71</v>
      </c>
      <c r="H53" s="46">
        <v>932</v>
      </c>
      <c r="I53" s="18" t="s">
        <v>30</v>
      </c>
      <c r="J53" s="18" t="s">
        <v>41</v>
      </c>
      <c r="K53" s="18" t="s">
        <v>138</v>
      </c>
      <c r="L53" s="17"/>
      <c r="M53" s="66">
        <f>M54+M57</f>
        <v>53.38432</v>
      </c>
      <c r="N53" s="27">
        <f>N54+N57</f>
        <v>41</v>
      </c>
      <c r="O53" s="27">
        <f>O54+O57</f>
        <v>41</v>
      </c>
    </row>
    <row r="54" spans="1:15" s="6" customFormat="1" ht="66" customHeight="1">
      <c r="A54" s="5"/>
      <c r="B54" s="5"/>
      <c r="C54" s="5"/>
      <c r="D54" s="5"/>
      <c r="E54" s="5"/>
      <c r="F54" s="5"/>
      <c r="G54" s="34" t="s">
        <v>137</v>
      </c>
      <c r="H54" s="46">
        <v>932</v>
      </c>
      <c r="I54" s="18" t="s">
        <v>30</v>
      </c>
      <c r="J54" s="18" t="s">
        <v>41</v>
      </c>
      <c r="K54" s="18" t="s">
        <v>139</v>
      </c>
      <c r="L54" s="17"/>
      <c r="M54" s="66">
        <f>M56</f>
        <v>21.85216</v>
      </c>
      <c r="N54" s="27">
        <f>N56</f>
        <v>20</v>
      </c>
      <c r="O54" s="27">
        <f>O56</f>
        <v>20</v>
      </c>
    </row>
    <row r="55" spans="1:15" s="6" customFormat="1" ht="49.5" customHeight="1">
      <c r="A55" s="5"/>
      <c r="B55" s="5"/>
      <c r="C55" s="5"/>
      <c r="D55" s="5"/>
      <c r="E55" s="5"/>
      <c r="F55" s="5"/>
      <c r="G55" s="34" t="s">
        <v>98</v>
      </c>
      <c r="H55" s="46">
        <v>932</v>
      </c>
      <c r="I55" s="18" t="s">
        <v>30</v>
      </c>
      <c r="J55" s="18" t="s">
        <v>41</v>
      </c>
      <c r="K55" s="18" t="s">
        <v>139</v>
      </c>
      <c r="L55" s="18" t="s">
        <v>85</v>
      </c>
      <c r="M55" s="66">
        <f>M56</f>
        <v>21.85216</v>
      </c>
      <c r="N55" s="27">
        <f>N56</f>
        <v>20</v>
      </c>
      <c r="O55" s="27">
        <f>O56</f>
        <v>20</v>
      </c>
    </row>
    <row r="56" spans="1:15" s="6" customFormat="1" ht="51.75" customHeight="1">
      <c r="A56" s="5"/>
      <c r="B56" s="5"/>
      <c r="C56" s="5"/>
      <c r="D56" s="5"/>
      <c r="E56" s="5"/>
      <c r="F56" s="5"/>
      <c r="G56" s="34" t="s">
        <v>87</v>
      </c>
      <c r="H56" s="46">
        <v>932</v>
      </c>
      <c r="I56" s="18" t="s">
        <v>30</v>
      </c>
      <c r="J56" s="18" t="s">
        <v>41</v>
      </c>
      <c r="K56" s="18" t="s">
        <v>139</v>
      </c>
      <c r="L56" s="18" t="s">
        <v>86</v>
      </c>
      <c r="M56" s="66">
        <v>21.85216</v>
      </c>
      <c r="N56" s="27">
        <v>20</v>
      </c>
      <c r="O56" s="27">
        <v>20</v>
      </c>
    </row>
    <row r="57" spans="1:15" s="6" customFormat="1" ht="18.75">
      <c r="A57" s="5"/>
      <c r="B57" s="5"/>
      <c r="C57" s="5"/>
      <c r="D57" s="5"/>
      <c r="E57" s="5"/>
      <c r="F57" s="5"/>
      <c r="G57" s="34" t="s">
        <v>104</v>
      </c>
      <c r="H57" s="46">
        <v>932</v>
      </c>
      <c r="I57" s="18" t="s">
        <v>30</v>
      </c>
      <c r="J57" s="18" t="s">
        <v>41</v>
      </c>
      <c r="K57" s="18" t="s">
        <v>140</v>
      </c>
      <c r="L57" s="17"/>
      <c r="M57" s="66">
        <f>M59</f>
        <v>31.53216</v>
      </c>
      <c r="N57" s="27">
        <f>N59</f>
        <v>21</v>
      </c>
      <c r="O57" s="27">
        <f>O59</f>
        <v>21</v>
      </c>
    </row>
    <row r="58" spans="1:15" s="6" customFormat="1" ht="37.5">
      <c r="A58" s="5"/>
      <c r="B58" s="5"/>
      <c r="C58" s="5"/>
      <c r="D58" s="5"/>
      <c r="E58" s="5"/>
      <c r="F58" s="5"/>
      <c r="G58" s="34" t="s">
        <v>98</v>
      </c>
      <c r="H58" s="46">
        <v>932</v>
      </c>
      <c r="I58" s="18" t="s">
        <v>30</v>
      </c>
      <c r="J58" s="18" t="s">
        <v>41</v>
      </c>
      <c r="K58" s="18" t="s">
        <v>140</v>
      </c>
      <c r="L58" s="18" t="s">
        <v>85</v>
      </c>
      <c r="M58" s="66">
        <f>M59</f>
        <v>31.53216</v>
      </c>
      <c r="N58" s="27">
        <f>N59</f>
        <v>21</v>
      </c>
      <c r="O58" s="27">
        <f>O59</f>
        <v>21</v>
      </c>
    </row>
    <row r="59" spans="1:15" s="6" customFormat="1" ht="49.5" customHeight="1">
      <c r="A59" s="5"/>
      <c r="B59" s="5"/>
      <c r="C59" s="5"/>
      <c r="D59" s="5"/>
      <c r="E59" s="5"/>
      <c r="F59" s="5"/>
      <c r="G59" s="34" t="s">
        <v>87</v>
      </c>
      <c r="H59" s="46">
        <v>932</v>
      </c>
      <c r="I59" s="18" t="s">
        <v>30</v>
      </c>
      <c r="J59" s="18" t="s">
        <v>41</v>
      </c>
      <c r="K59" s="18" t="s">
        <v>140</v>
      </c>
      <c r="L59" s="18" t="s">
        <v>86</v>
      </c>
      <c r="M59" s="66">
        <v>31.53216</v>
      </c>
      <c r="N59" s="27">
        <v>21</v>
      </c>
      <c r="O59" s="27">
        <v>21</v>
      </c>
    </row>
    <row r="60" spans="1:15" s="4" customFormat="1" ht="18.75">
      <c r="A60" s="3" t="s">
        <v>42</v>
      </c>
      <c r="B60" s="3" t="s">
        <v>43</v>
      </c>
      <c r="C60" s="3" t="s">
        <v>18</v>
      </c>
      <c r="D60" s="3" t="s">
        <v>19</v>
      </c>
      <c r="E60" s="3" t="s">
        <v>20</v>
      </c>
      <c r="F60" s="3" t="s">
        <v>19</v>
      </c>
      <c r="G60" s="38" t="s">
        <v>43</v>
      </c>
      <c r="H60" s="44">
        <v>932</v>
      </c>
      <c r="I60" s="16" t="s">
        <v>35</v>
      </c>
      <c r="J60" s="16" t="s">
        <v>22</v>
      </c>
      <c r="K60" s="16" t="s">
        <v>22</v>
      </c>
      <c r="L60" s="16" t="s">
        <v>22</v>
      </c>
      <c r="M60" s="69">
        <f>M61+M67+M79</f>
        <v>22689.236800000002</v>
      </c>
      <c r="N60" s="26">
        <f>N61+N67</f>
        <v>8577</v>
      </c>
      <c r="O60" s="26">
        <f>O61+O67</f>
        <v>9026</v>
      </c>
    </row>
    <row r="61" spans="1:15" s="6" customFormat="1" ht="18.75">
      <c r="A61" s="5" t="s">
        <v>44</v>
      </c>
      <c r="B61" s="5" t="s">
        <v>45</v>
      </c>
      <c r="C61" s="5" t="s">
        <v>18</v>
      </c>
      <c r="D61" s="5" t="s">
        <v>19</v>
      </c>
      <c r="E61" s="5" t="s">
        <v>20</v>
      </c>
      <c r="F61" s="5" t="s">
        <v>19</v>
      </c>
      <c r="G61" s="50" t="s">
        <v>59</v>
      </c>
      <c r="H61" s="45">
        <v>932</v>
      </c>
      <c r="I61" s="17" t="s">
        <v>35</v>
      </c>
      <c r="J61" s="17" t="s">
        <v>25</v>
      </c>
      <c r="K61" s="17"/>
      <c r="L61" s="17"/>
      <c r="M61" s="68">
        <f aca="true" t="shared" si="2" ref="M61:O63">M62</f>
        <v>19219.49159</v>
      </c>
      <c r="N61" s="25">
        <f t="shared" si="2"/>
        <v>6227</v>
      </c>
      <c r="O61" s="25">
        <f t="shared" si="2"/>
        <v>6382</v>
      </c>
    </row>
    <row r="62" spans="1:15" s="6" customFormat="1" ht="85.5" customHeight="1">
      <c r="A62" s="5"/>
      <c r="B62" s="5"/>
      <c r="C62" s="5"/>
      <c r="D62" s="5"/>
      <c r="E62" s="5"/>
      <c r="F62" s="5"/>
      <c r="G62" s="34" t="s">
        <v>72</v>
      </c>
      <c r="H62" s="46">
        <v>932</v>
      </c>
      <c r="I62" s="18" t="s">
        <v>35</v>
      </c>
      <c r="J62" s="18" t="s">
        <v>25</v>
      </c>
      <c r="K62" s="18" t="s">
        <v>126</v>
      </c>
      <c r="L62" s="18"/>
      <c r="M62" s="66">
        <f t="shared" si="2"/>
        <v>19219.49159</v>
      </c>
      <c r="N62" s="27">
        <f t="shared" si="2"/>
        <v>6227</v>
      </c>
      <c r="O62" s="27">
        <f t="shared" si="2"/>
        <v>6382</v>
      </c>
    </row>
    <row r="63" spans="1:15" s="6" customFormat="1" ht="72.75" customHeight="1">
      <c r="A63" s="5"/>
      <c r="B63" s="5"/>
      <c r="C63" s="5"/>
      <c r="D63" s="5"/>
      <c r="E63" s="5"/>
      <c r="F63" s="5"/>
      <c r="G63" s="34" t="s">
        <v>101</v>
      </c>
      <c r="H63" s="46">
        <v>932</v>
      </c>
      <c r="I63" s="18" t="s">
        <v>35</v>
      </c>
      <c r="J63" s="18" t="s">
        <v>25</v>
      </c>
      <c r="K63" s="18" t="s">
        <v>133</v>
      </c>
      <c r="L63" s="18"/>
      <c r="M63" s="66">
        <f t="shared" si="2"/>
        <v>19219.49159</v>
      </c>
      <c r="N63" s="27">
        <f t="shared" si="2"/>
        <v>6227</v>
      </c>
      <c r="O63" s="27">
        <f t="shared" si="2"/>
        <v>6382</v>
      </c>
    </row>
    <row r="64" spans="1:15" s="6" customFormat="1" ht="56.25">
      <c r="A64" s="5"/>
      <c r="B64" s="5"/>
      <c r="C64" s="5"/>
      <c r="D64" s="5"/>
      <c r="E64" s="5"/>
      <c r="F64" s="5"/>
      <c r="G64" s="34" t="s">
        <v>105</v>
      </c>
      <c r="H64" s="46">
        <v>932</v>
      </c>
      <c r="I64" s="18" t="s">
        <v>35</v>
      </c>
      <c r="J64" s="18" t="s">
        <v>25</v>
      </c>
      <c r="K64" s="18" t="s">
        <v>141</v>
      </c>
      <c r="L64" s="18"/>
      <c r="M64" s="66">
        <f>M66</f>
        <v>19219.49159</v>
      </c>
      <c r="N64" s="27">
        <f>N66</f>
        <v>6227</v>
      </c>
      <c r="O64" s="27">
        <f>O66</f>
        <v>6382</v>
      </c>
    </row>
    <row r="65" spans="1:15" s="6" customFormat="1" ht="18.75">
      <c r="A65" s="5"/>
      <c r="B65" s="5"/>
      <c r="C65" s="5"/>
      <c r="D65" s="5"/>
      <c r="E65" s="5"/>
      <c r="F65" s="5"/>
      <c r="G65" s="34" t="s">
        <v>88</v>
      </c>
      <c r="H65" s="46">
        <v>932</v>
      </c>
      <c r="I65" s="18" t="s">
        <v>35</v>
      </c>
      <c r="J65" s="18" t="s">
        <v>25</v>
      </c>
      <c r="K65" s="18" t="s">
        <v>141</v>
      </c>
      <c r="L65" s="18" t="s">
        <v>83</v>
      </c>
      <c r="M65" s="66">
        <f>M66</f>
        <v>19219.49159</v>
      </c>
      <c r="N65" s="27">
        <f>N66</f>
        <v>6227</v>
      </c>
      <c r="O65" s="27">
        <f>O66</f>
        <v>6382</v>
      </c>
    </row>
    <row r="66" spans="1:15" s="6" customFormat="1" ht="71.25" customHeight="1">
      <c r="A66" s="5"/>
      <c r="B66" s="5"/>
      <c r="C66" s="5"/>
      <c r="D66" s="5"/>
      <c r="E66" s="5"/>
      <c r="F66" s="5"/>
      <c r="G66" s="34" t="s">
        <v>102</v>
      </c>
      <c r="H66" s="46">
        <v>932</v>
      </c>
      <c r="I66" s="18" t="s">
        <v>35</v>
      </c>
      <c r="J66" s="18" t="s">
        <v>25</v>
      </c>
      <c r="K66" s="18" t="s">
        <v>141</v>
      </c>
      <c r="L66" s="18" t="s">
        <v>65</v>
      </c>
      <c r="M66" s="66">
        <v>19219.49159</v>
      </c>
      <c r="N66" s="27">
        <v>6227</v>
      </c>
      <c r="O66" s="27">
        <v>6382</v>
      </c>
    </row>
    <row r="67" spans="7:15" ht="27.75" customHeight="1">
      <c r="G67" s="51" t="s">
        <v>73</v>
      </c>
      <c r="H67" s="45">
        <v>932</v>
      </c>
      <c r="I67" s="17" t="s">
        <v>35</v>
      </c>
      <c r="J67" s="17" t="s">
        <v>41</v>
      </c>
      <c r="K67" s="17"/>
      <c r="L67" s="17"/>
      <c r="M67" s="72">
        <f>M68+M73+M76</f>
        <v>3421.74521</v>
      </c>
      <c r="N67" s="25">
        <f aca="true" t="shared" si="3" ref="M67:O69">N68</f>
        <v>2350</v>
      </c>
      <c r="O67" s="25">
        <f t="shared" si="3"/>
        <v>2644</v>
      </c>
    </row>
    <row r="68" spans="7:15" ht="93" customHeight="1">
      <c r="G68" s="34" t="s">
        <v>72</v>
      </c>
      <c r="H68" s="46">
        <v>932</v>
      </c>
      <c r="I68" s="18" t="s">
        <v>35</v>
      </c>
      <c r="J68" s="18" t="s">
        <v>41</v>
      </c>
      <c r="K68" s="18" t="s">
        <v>126</v>
      </c>
      <c r="L68" s="18"/>
      <c r="M68" s="66">
        <f t="shared" si="3"/>
        <v>3113.04514</v>
      </c>
      <c r="N68" s="27">
        <f t="shared" si="3"/>
        <v>2350</v>
      </c>
      <c r="O68" s="27">
        <f t="shared" si="3"/>
        <v>2644</v>
      </c>
    </row>
    <row r="69" spans="7:15" ht="41.25" customHeight="1">
      <c r="G69" s="34" t="s">
        <v>106</v>
      </c>
      <c r="H69" s="46">
        <v>932</v>
      </c>
      <c r="I69" s="18" t="s">
        <v>35</v>
      </c>
      <c r="J69" s="18" t="s">
        <v>41</v>
      </c>
      <c r="K69" s="18" t="s">
        <v>142</v>
      </c>
      <c r="L69" s="18"/>
      <c r="M69" s="66">
        <f t="shared" si="3"/>
        <v>3113.04514</v>
      </c>
      <c r="N69" s="27">
        <f t="shared" si="3"/>
        <v>2350</v>
      </c>
      <c r="O69" s="27">
        <f t="shared" si="3"/>
        <v>2644</v>
      </c>
    </row>
    <row r="70" spans="7:15" ht="48" customHeight="1">
      <c r="G70" s="34" t="s">
        <v>107</v>
      </c>
      <c r="H70" s="46">
        <v>932</v>
      </c>
      <c r="I70" s="18" t="s">
        <v>35</v>
      </c>
      <c r="J70" s="18" t="s">
        <v>41</v>
      </c>
      <c r="K70" s="18" t="s">
        <v>143</v>
      </c>
      <c r="L70" s="18"/>
      <c r="M70" s="66">
        <f>M72</f>
        <v>3113.04514</v>
      </c>
      <c r="N70" s="27">
        <f>N72</f>
        <v>2350</v>
      </c>
      <c r="O70" s="27">
        <f>O72</f>
        <v>2644</v>
      </c>
    </row>
    <row r="71" spans="7:15" ht="51" customHeight="1">
      <c r="G71" s="34" t="s">
        <v>98</v>
      </c>
      <c r="H71" s="46">
        <v>932</v>
      </c>
      <c r="I71" s="18" t="s">
        <v>35</v>
      </c>
      <c r="J71" s="18" t="s">
        <v>41</v>
      </c>
      <c r="K71" s="18" t="s">
        <v>143</v>
      </c>
      <c r="L71" s="18" t="s">
        <v>85</v>
      </c>
      <c r="M71" s="66">
        <f>M72</f>
        <v>3113.04514</v>
      </c>
      <c r="N71" s="27">
        <f>N72</f>
        <v>2350</v>
      </c>
      <c r="O71" s="27">
        <f>O72</f>
        <v>2644</v>
      </c>
    </row>
    <row r="72" spans="7:15" ht="46.5" customHeight="1">
      <c r="G72" s="34" t="s">
        <v>87</v>
      </c>
      <c r="H72" s="46">
        <v>932</v>
      </c>
      <c r="I72" s="18" t="s">
        <v>35</v>
      </c>
      <c r="J72" s="18" t="s">
        <v>41</v>
      </c>
      <c r="K72" s="18" t="s">
        <v>143</v>
      </c>
      <c r="L72" s="18" t="s">
        <v>86</v>
      </c>
      <c r="M72" s="66">
        <v>3113.04514</v>
      </c>
      <c r="N72" s="27">
        <v>2350</v>
      </c>
      <c r="O72" s="27">
        <v>2644</v>
      </c>
    </row>
    <row r="73" spans="7:15" ht="46.5" customHeight="1">
      <c r="G73" s="34" t="s">
        <v>93</v>
      </c>
      <c r="H73" s="46">
        <v>932</v>
      </c>
      <c r="I73" s="18" t="s">
        <v>35</v>
      </c>
      <c r="J73" s="18" t="s">
        <v>41</v>
      </c>
      <c r="K73" s="18" t="s">
        <v>127</v>
      </c>
      <c r="L73" s="18"/>
      <c r="M73" s="27">
        <v>10</v>
      </c>
      <c r="N73" s="27">
        <v>0</v>
      </c>
      <c r="O73" s="27">
        <v>0</v>
      </c>
    </row>
    <row r="74" spans="7:15" ht="46.5" customHeight="1">
      <c r="G74" s="34" t="s">
        <v>88</v>
      </c>
      <c r="H74" s="46">
        <f>H72</f>
        <v>932</v>
      </c>
      <c r="I74" s="46" t="str">
        <f>I72</f>
        <v>04</v>
      </c>
      <c r="J74" s="46" t="str">
        <f>J72</f>
        <v>09</v>
      </c>
      <c r="K74" s="56" t="s">
        <v>127</v>
      </c>
      <c r="L74" s="46">
        <v>800</v>
      </c>
      <c r="M74" s="27">
        <v>10</v>
      </c>
      <c r="N74" s="27">
        <v>0</v>
      </c>
      <c r="O74" s="27">
        <v>0</v>
      </c>
    </row>
    <row r="75" spans="7:15" ht="46.5" customHeight="1">
      <c r="G75" s="34" t="s">
        <v>89</v>
      </c>
      <c r="H75" s="46">
        <v>932</v>
      </c>
      <c r="I75" s="18" t="s">
        <v>35</v>
      </c>
      <c r="J75" s="18" t="s">
        <v>41</v>
      </c>
      <c r="K75" s="18" t="s">
        <v>127</v>
      </c>
      <c r="L75" s="18" t="s">
        <v>84</v>
      </c>
      <c r="M75" s="27">
        <v>10</v>
      </c>
      <c r="N75" s="27">
        <v>0</v>
      </c>
      <c r="O75" s="27">
        <v>0</v>
      </c>
    </row>
    <row r="76" spans="7:15" ht="46.5" customHeight="1">
      <c r="G76" s="34" t="s">
        <v>117</v>
      </c>
      <c r="H76" s="46">
        <v>932</v>
      </c>
      <c r="I76" s="18" t="s">
        <v>35</v>
      </c>
      <c r="J76" s="18" t="s">
        <v>41</v>
      </c>
      <c r="K76" s="18" t="s">
        <v>121</v>
      </c>
      <c r="L76" s="18"/>
      <c r="M76" s="71">
        <f>M77</f>
        <v>298.70007</v>
      </c>
      <c r="N76" s="27">
        <v>0</v>
      </c>
      <c r="O76" s="27">
        <v>0</v>
      </c>
    </row>
    <row r="77" spans="7:15" ht="46.5" customHeight="1">
      <c r="G77" s="34" t="s">
        <v>98</v>
      </c>
      <c r="H77" s="46">
        <f>H78</f>
        <v>932</v>
      </c>
      <c r="I77" s="46">
        <v>4</v>
      </c>
      <c r="J77" s="46">
        <v>9</v>
      </c>
      <c r="K77" s="56" t="str">
        <f>K78</f>
        <v>990 00 70320</v>
      </c>
      <c r="L77" s="46">
        <v>200</v>
      </c>
      <c r="M77" s="71">
        <f>M78</f>
        <v>298.70007</v>
      </c>
      <c r="N77" s="27">
        <v>0</v>
      </c>
      <c r="O77" s="27">
        <v>0</v>
      </c>
    </row>
    <row r="78" spans="7:15" ht="46.5" customHeight="1">
      <c r="G78" s="34" t="s">
        <v>87</v>
      </c>
      <c r="H78" s="46">
        <v>932</v>
      </c>
      <c r="I78" s="18" t="s">
        <v>167</v>
      </c>
      <c r="J78" s="18" t="s">
        <v>41</v>
      </c>
      <c r="K78" s="18" t="s">
        <v>121</v>
      </c>
      <c r="L78" s="18" t="s">
        <v>86</v>
      </c>
      <c r="M78" s="71">
        <v>298.70007</v>
      </c>
      <c r="N78" s="27">
        <v>0</v>
      </c>
      <c r="O78" s="27">
        <v>0</v>
      </c>
    </row>
    <row r="79" spans="7:15" ht="46.5" customHeight="1">
      <c r="G79" s="35" t="s">
        <v>156</v>
      </c>
      <c r="H79" s="45">
        <v>932</v>
      </c>
      <c r="I79" s="17" t="s">
        <v>35</v>
      </c>
      <c r="J79" s="17" t="s">
        <v>155</v>
      </c>
      <c r="K79" s="17"/>
      <c r="L79" s="17"/>
      <c r="M79" s="25">
        <f>M80</f>
        <v>48</v>
      </c>
      <c r="N79" s="25">
        <v>0</v>
      </c>
      <c r="O79" s="25">
        <v>0</v>
      </c>
    </row>
    <row r="80" spans="7:15" ht="46.5" customHeight="1">
      <c r="G80" s="34" t="s">
        <v>93</v>
      </c>
      <c r="H80" s="46">
        <v>932</v>
      </c>
      <c r="I80" s="18" t="s">
        <v>35</v>
      </c>
      <c r="J80" s="18" t="s">
        <v>155</v>
      </c>
      <c r="K80" s="18" t="s">
        <v>127</v>
      </c>
      <c r="L80" s="18"/>
      <c r="M80" s="27">
        <f>M81</f>
        <v>48</v>
      </c>
      <c r="N80" s="27">
        <v>0</v>
      </c>
      <c r="O80" s="27">
        <v>0</v>
      </c>
    </row>
    <row r="81" spans="7:15" ht="46.5" customHeight="1">
      <c r="G81" s="34" t="s">
        <v>98</v>
      </c>
      <c r="H81" s="46">
        <v>932</v>
      </c>
      <c r="I81" s="18" t="s">
        <v>35</v>
      </c>
      <c r="J81" s="18" t="s">
        <v>155</v>
      </c>
      <c r="K81" s="18" t="s">
        <v>127</v>
      </c>
      <c r="L81" s="18" t="s">
        <v>85</v>
      </c>
      <c r="M81" s="27">
        <f>M82</f>
        <v>48</v>
      </c>
      <c r="N81" s="27">
        <v>0</v>
      </c>
      <c r="O81" s="27">
        <v>0</v>
      </c>
    </row>
    <row r="82" spans="7:15" ht="46.5" customHeight="1">
      <c r="G82" s="34" t="s">
        <v>87</v>
      </c>
      <c r="H82" s="46">
        <v>932</v>
      </c>
      <c r="I82" s="18" t="s">
        <v>35</v>
      </c>
      <c r="J82" s="18" t="s">
        <v>155</v>
      </c>
      <c r="K82" s="18" t="s">
        <v>127</v>
      </c>
      <c r="L82" s="18" t="s">
        <v>86</v>
      </c>
      <c r="M82" s="27">
        <v>48</v>
      </c>
      <c r="N82" s="27">
        <v>0</v>
      </c>
      <c r="O82" s="27">
        <v>0</v>
      </c>
    </row>
    <row r="83" spans="1:15" s="4" customFormat="1" ht="18.75">
      <c r="A83" s="3" t="s">
        <v>47</v>
      </c>
      <c r="B83" s="3" t="s">
        <v>48</v>
      </c>
      <c r="C83" s="3" t="s">
        <v>18</v>
      </c>
      <c r="D83" s="3" t="s">
        <v>19</v>
      </c>
      <c r="E83" s="3" t="s">
        <v>20</v>
      </c>
      <c r="F83" s="3" t="s">
        <v>19</v>
      </c>
      <c r="G83" s="38" t="s">
        <v>48</v>
      </c>
      <c r="H83" s="44">
        <v>932</v>
      </c>
      <c r="I83" s="16" t="s">
        <v>36</v>
      </c>
      <c r="J83" s="16" t="s">
        <v>22</v>
      </c>
      <c r="K83" s="16" t="s">
        <v>22</v>
      </c>
      <c r="L83" s="16" t="s">
        <v>22</v>
      </c>
      <c r="M83" s="69">
        <f>M84+M95+M116</f>
        <v>69296.95176</v>
      </c>
      <c r="N83" s="26">
        <f>N84+N95+N116</f>
        <v>25747</v>
      </c>
      <c r="O83" s="26">
        <f>O84+O95+O116</f>
        <v>24537</v>
      </c>
    </row>
    <row r="84" spans="1:15" s="6" customFormat="1" ht="18.75">
      <c r="A84" s="5" t="s">
        <v>49</v>
      </c>
      <c r="B84" s="5" t="s">
        <v>50</v>
      </c>
      <c r="C84" s="5" t="s">
        <v>18</v>
      </c>
      <c r="D84" s="5" t="s">
        <v>19</v>
      </c>
      <c r="E84" s="5" t="s">
        <v>20</v>
      </c>
      <c r="F84" s="5" t="s">
        <v>19</v>
      </c>
      <c r="G84" s="39" t="s">
        <v>50</v>
      </c>
      <c r="H84" s="46">
        <v>932</v>
      </c>
      <c r="I84" s="17" t="s">
        <v>36</v>
      </c>
      <c r="J84" s="17" t="s">
        <v>21</v>
      </c>
      <c r="K84" s="17" t="s">
        <v>22</v>
      </c>
      <c r="L84" s="17" t="s">
        <v>22</v>
      </c>
      <c r="M84" s="68">
        <f>M90+M85</f>
        <v>257.93024</v>
      </c>
      <c r="N84" s="25">
        <f>N90</f>
        <v>30</v>
      </c>
      <c r="O84" s="25">
        <f>O90</f>
        <v>30</v>
      </c>
    </row>
    <row r="85" spans="1:15" s="6" customFormat="1" ht="93.75">
      <c r="A85" s="5"/>
      <c r="B85" s="5"/>
      <c r="C85" s="5"/>
      <c r="D85" s="5"/>
      <c r="E85" s="5"/>
      <c r="F85" s="5"/>
      <c r="G85" s="34" t="s">
        <v>72</v>
      </c>
      <c r="H85" s="46">
        <v>932</v>
      </c>
      <c r="I85" s="18" t="s">
        <v>36</v>
      </c>
      <c r="J85" s="18" t="s">
        <v>21</v>
      </c>
      <c r="K85" s="18" t="s">
        <v>126</v>
      </c>
      <c r="L85" s="17"/>
      <c r="M85" s="64">
        <f>M86</f>
        <v>36.487</v>
      </c>
      <c r="N85" s="27">
        <v>0</v>
      </c>
      <c r="O85" s="27">
        <v>0</v>
      </c>
    </row>
    <row r="86" spans="1:15" s="6" customFormat="1" ht="37.5">
      <c r="A86" s="5"/>
      <c r="B86" s="5"/>
      <c r="C86" s="5"/>
      <c r="D86" s="5"/>
      <c r="E86" s="5"/>
      <c r="F86" s="5"/>
      <c r="G86" s="34" t="s">
        <v>172</v>
      </c>
      <c r="H86" s="46">
        <v>932</v>
      </c>
      <c r="I86" s="18" t="s">
        <v>36</v>
      </c>
      <c r="J86" s="18" t="s">
        <v>21</v>
      </c>
      <c r="K86" s="18" t="s">
        <v>173</v>
      </c>
      <c r="L86" s="18"/>
      <c r="M86" s="64">
        <f>M87</f>
        <v>36.487</v>
      </c>
      <c r="N86" s="27">
        <v>0</v>
      </c>
      <c r="O86" s="27">
        <v>0</v>
      </c>
    </row>
    <row r="87" spans="1:15" s="6" customFormat="1" ht="37.5">
      <c r="A87" s="5"/>
      <c r="B87" s="5"/>
      <c r="C87" s="5"/>
      <c r="D87" s="5"/>
      <c r="E87" s="5"/>
      <c r="F87" s="5"/>
      <c r="G87" s="34" t="s">
        <v>174</v>
      </c>
      <c r="H87" s="46">
        <v>932</v>
      </c>
      <c r="I87" s="18" t="s">
        <v>36</v>
      </c>
      <c r="J87" s="18" t="s">
        <v>21</v>
      </c>
      <c r="K87" s="18" t="s">
        <v>175</v>
      </c>
      <c r="L87" s="18"/>
      <c r="M87" s="64">
        <f>M88</f>
        <v>36.487</v>
      </c>
      <c r="N87" s="27">
        <v>0</v>
      </c>
      <c r="O87" s="27">
        <v>0</v>
      </c>
    </row>
    <row r="88" spans="1:15" s="6" customFormat="1" ht="37.5">
      <c r="A88" s="5"/>
      <c r="B88" s="5"/>
      <c r="C88" s="5"/>
      <c r="D88" s="5"/>
      <c r="E88" s="5"/>
      <c r="F88" s="5"/>
      <c r="G88" s="34" t="s">
        <v>98</v>
      </c>
      <c r="H88" s="46">
        <v>932</v>
      </c>
      <c r="I88" s="18" t="s">
        <v>36</v>
      </c>
      <c r="J88" s="18" t="s">
        <v>21</v>
      </c>
      <c r="K88" s="18" t="s">
        <v>175</v>
      </c>
      <c r="L88" s="18" t="s">
        <v>85</v>
      </c>
      <c r="M88" s="64">
        <f>M89</f>
        <v>36.487</v>
      </c>
      <c r="N88" s="27">
        <v>0</v>
      </c>
      <c r="O88" s="27">
        <v>0</v>
      </c>
    </row>
    <row r="89" spans="1:15" s="6" customFormat="1" ht="56.25">
      <c r="A89" s="5"/>
      <c r="B89" s="5"/>
      <c r="C89" s="5"/>
      <c r="D89" s="5"/>
      <c r="E89" s="5"/>
      <c r="F89" s="5"/>
      <c r="G89" s="34" t="s">
        <v>87</v>
      </c>
      <c r="H89" s="46">
        <v>932</v>
      </c>
      <c r="I89" s="18" t="s">
        <v>36</v>
      </c>
      <c r="J89" s="18" t="s">
        <v>21</v>
      </c>
      <c r="K89" s="18" t="s">
        <v>175</v>
      </c>
      <c r="L89" s="18" t="s">
        <v>86</v>
      </c>
      <c r="M89" s="64">
        <v>36.487</v>
      </c>
      <c r="N89" s="27">
        <v>0</v>
      </c>
      <c r="O89" s="27">
        <v>0</v>
      </c>
    </row>
    <row r="90" spans="1:15" ht="36.75" customHeight="1">
      <c r="A90" s="8"/>
      <c r="B90" s="8"/>
      <c r="C90" s="8"/>
      <c r="D90" s="8"/>
      <c r="E90" s="8"/>
      <c r="F90" s="8"/>
      <c r="G90" s="34" t="s">
        <v>93</v>
      </c>
      <c r="H90" s="46">
        <v>932</v>
      </c>
      <c r="I90" s="18" t="s">
        <v>36</v>
      </c>
      <c r="J90" s="18" t="s">
        <v>21</v>
      </c>
      <c r="K90" s="18" t="s">
        <v>127</v>
      </c>
      <c r="L90" s="18"/>
      <c r="M90" s="66">
        <f>M94+M92</f>
        <v>221.44324</v>
      </c>
      <c r="N90" s="27">
        <f>N94+N92</f>
        <v>30</v>
      </c>
      <c r="O90" s="27">
        <f>O94+O92</f>
        <v>30</v>
      </c>
    </row>
    <row r="91" spans="1:15" ht="36.75" customHeight="1">
      <c r="A91" s="8"/>
      <c r="B91" s="8"/>
      <c r="C91" s="8"/>
      <c r="D91" s="8"/>
      <c r="E91" s="8"/>
      <c r="F91" s="8"/>
      <c r="G91" s="34" t="s">
        <v>98</v>
      </c>
      <c r="H91" s="46">
        <v>932</v>
      </c>
      <c r="I91" s="18" t="s">
        <v>36</v>
      </c>
      <c r="J91" s="18" t="s">
        <v>21</v>
      </c>
      <c r="K91" s="18" t="s">
        <v>127</v>
      </c>
      <c r="L91" s="18" t="s">
        <v>85</v>
      </c>
      <c r="M91" s="66">
        <f>M92</f>
        <v>170.65824</v>
      </c>
      <c r="N91" s="27">
        <f>N92</f>
        <v>15</v>
      </c>
      <c r="O91" s="27">
        <f>O92</f>
        <v>15</v>
      </c>
    </row>
    <row r="92" spans="1:15" ht="36.75" customHeight="1">
      <c r="A92" s="8"/>
      <c r="B92" s="8"/>
      <c r="C92" s="8"/>
      <c r="D92" s="8"/>
      <c r="E92" s="8"/>
      <c r="F92" s="8"/>
      <c r="G92" s="34" t="s">
        <v>87</v>
      </c>
      <c r="H92" s="46">
        <v>932</v>
      </c>
      <c r="I92" s="18" t="s">
        <v>36</v>
      </c>
      <c r="J92" s="18" t="s">
        <v>21</v>
      </c>
      <c r="K92" s="18" t="s">
        <v>127</v>
      </c>
      <c r="L92" s="18" t="s">
        <v>86</v>
      </c>
      <c r="M92" s="66">
        <v>170.65824</v>
      </c>
      <c r="N92" s="27">
        <v>15</v>
      </c>
      <c r="O92" s="27">
        <v>15</v>
      </c>
    </row>
    <row r="93" spans="1:15" ht="31.5" customHeight="1">
      <c r="A93" s="8"/>
      <c r="B93" s="8"/>
      <c r="C93" s="8"/>
      <c r="D93" s="8"/>
      <c r="E93" s="8"/>
      <c r="F93" s="8"/>
      <c r="G93" s="34" t="s">
        <v>88</v>
      </c>
      <c r="H93" s="46">
        <v>932</v>
      </c>
      <c r="I93" s="18" t="s">
        <v>36</v>
      </c>
      <c r="J93" s="18" t="s">
        <v>21</v>
      </c>
      <c r="K93" s="18" t="s">
        <v>127</v>
      </c>
      <c r="L93" s="18" t="s">
        <v>83</v>
      </c>
      <c r="M93" s="64">
        <f>M94</f>
        <v>50.785</v>
      </c>
      <c r="N93" s="27">
        <f>N94</f>
        <v>15</v>
      </c>
      <c r="O93" s="27">
        <f>O94</f>
        <v>15</v>
      </c>
    </row>
    <row r="94" spans="1:15" ht="25.5" customHeight="1">
      <c r="A94" s="8"/>
      <c r="B94" s="8"/>
      <c r="C94" s="8"/>
      <c r="D94" s="8"/>
      <c r="E94" s="8"/>
      <c r="F94" s="8"/>
      <c r="G94" s="34" t="s">
        <v>89</v>
      </c>
      <c r="H94" s="46">
        <v>932</v>
      </c>
      <c r="I94" s="18" t="s">
        <v>36</v>
      </c>
      <c r="J94" s="18" t="s">
        <v>21</v>
      </c>
      <c r="K94" s="18" t="s">
        <v>127</v>
      </c>
      <c r="L94" s="18" t="s">
        <v>84</v>
      </c>
      <c r="M94" s="64">
        <v>50.785</v>
      </c>
      <c r="N94" s="27">
        <v>15</v>
      </c>
      <c r="O94" s="27">
        <v>15</v>
      </c>
    </row>
    <row r="95" spans="1:15" ht="18.75">
      <c r="A95" s="8"/>
      <c r="B95" s="8"/>
      <c r="C95" s="8"/>
      <c r="D95" s="8"/>
      <c r="E95" s="8"/>
      <c r="F95" s="8"/>
      <c r="G95" s="35" t="s">
        <v>56</v>
      </c>
      <c r="H95" s="45">
        <v>932</v>
      </c>
      <c r="I95" s="17" t="s">
        <v>36</v>
      </c>
      <c r="J95" s="17" t="s">
        <v>25</v>
      </c>
      <c r="K95" s="18"/>
      <c r="L95" s="17"/>
      <c r="M95" s="68">
        <f>M96+M110</f>
        <v>60927.67557</v>
      </c>
      <c r="N95" s="25">
        <f>N96+N110</f>
        <v>21428</v>
      </c>
      <c r="O95" s="25">
        <f>O96+O110</f>
        <v>21318</v>
      </c>
    </row>
    <row r="96" spans="1:15" ht="76.5" customHeight="1">
      <c r="A96" s="8"/>
      <c r="B96" s="8"/>
      <c r="C96" s="8"/>
      <c r="D96" s="8"/>
      <c r="E96" s="8"/>
      <c r="F96" s="8"/>
      <c r="G96" s="34" t="s">
        <v>72</v>
      </c>
      <c r="H96" s="46">
        <v>932</v>
      </c>
      <c r="I96" s="18" t="s">
        <v>36</v>
      </c>
      <c r="J96" s="18" t="s">
        <v>25</v>
      </c>
      <c r="K96" s="18" t="s">
        <v>126</v>
      </c>
      <c r="L96" s="18"/>
      <c r="M96" s="66">
        <f>M98+M103+M104+M107</f>
        <v>60422.40657</v>
      </c>
      <c r="N96" s="27">
        <f>N98+N103+N104+N107</f>
        <v>21358</v>
      </c>
      <c r="O96" s="27">
        <f>O98+O103+O104+O107</f>
        <v>21248</v>
      </c>
    </row>
    <row r="97" spans="1:15" ht="53.25" customHeight="1">
      <c r="A97" s="8"/>
      <c r="B97" s="8"/>
      <c r="C97" s="8"/>
      <c r="D97" s="8"/>
      <c r="E97" s="8"/>
      <c r="F97" s="8"/>
      <c r="G97" s="34" t="s">
        <v>108</v>
      </c>
      <c r="H97" s="46">
        <v>932</v>
      </c>
      <c r="I97" s="18" t="s">
        <v>36</v>
      </c>
      <c r="J97" s="18" t="s">
        <v>25</v>
      </c>
      <c r="K97" s="18" t="s">
        <v>133</v>
      </c>
      <c r="L97" s="18"/>
      <c r="M97" s="66">
        <f>M98+M101+M104+M107</f>
        <v>60422.40657</v>
      </c>
      <c r="N97" s="27">
        <f>N98+N101+N104+N107</f>
        <v>21358</v>
      </c>
      <c r="O97" s="27">
        <f>O98+O101+O104+O107</f>
        <v>21248</v>
      </c>
    </row>
    <row r="98" spans="1:15" ht="59.25" customHeight="1">
      <c r="A98" s="8"/>
      <c r="B98" s="8"/>
      <c r="C98" s="8"/>
      <c r="D98" s="8"/>
      <c r="E98" s="8"/>
      <c r="F98" s="8"/>
      <c r="G98" s="34" t="s">
        <v>109</v>
      </c>
      <c r="H98" s="46">
        <v>932</v>
      </c>
      <c r="I98" s="18" t="s">
        <v>36</v>
      </c>
      <c r="J98" s="18" t="s">
        <v>25</v>
      </c>
      <c r="K98" s="18" t="s">
        <v>132</v>
      </c>
      <c r="L98" s="18"/>
      <c r="M98" s="66">
        <f>M100</f>
        <v>2930.93633</v>
      </c>
      <c r="N98" s="27">
        <f>N100</f>
        <v>1140</v>
      </c>
      <c r="O98" s="27">
        <f>O100</f>
        <v>1104</v>
      </c>
    </row>
    <row r="99" spans="1:15" ht="42" customHeight="1">
      <c r="A99" s="8"/>
      <c r="B99" s="8"/>
      <c r="C99" s="8"/>
      <c r="D99" s="8"/>
      <c r="E99" s="8"/>
      <c r="F99" s="8"/>
      <c r="G99" s="34" t="s">
        <v>88</v>
      </c>
      <c r="H99" s="46">
        <v>932</v>
      </c>
      <c r="I99" s="18" t="s">
        <v>36</v>
      </c>
      <c r="J99" s="18" t="s">
        <v>25</v>
      </c>
      <c r="K99" s="18" t="s">
        <v>132</v>
      </c>
      <c r="L99" s="18" t="s">
        <v>83</v>
      </c>
      <c r="M99" s="66">
        <f>M100</f>
        <v>2930.93633</v>
      </c>
      <c r="N99" s="27">
        <f>N100</f>
        <v>1140</v>
      </c>
      <c r="O99" s="27">
        <f>O100</f>
        <v>1104</v>
      </c>
    </row>
    <row r="100" spans="1:15" ht="66" customHeight="1">
      <c r="A100" s="8"/>
      <c r="B100" s="8"/>
      <c r="C100" s="8"/>
      <c r="D100" s="8"/>
      <c r="E100" s="8"/>
      <c r="F100" s="8"/>
      <c r="G100" s="34" t="s">
        <v>102</v>
      </c>
      <c r="H100" s="46">
        <v>932</v>
      </c>
      <c r="I100" s="18" t="s">
        <v>36</v>
      </c>
      <c r="J100" s="18" t="s">
        <v>25</v>
      </c>
      <c r="K100" s="18" t="s">
        <v>131</v>
      </c>
      <c r="L100" s="18" t="s">
        <v>65</v>
      </c>
      <c r="M100" s="66">
        <v>2930.93633</v>
      </c>
      <c r="N100" s="27">
        <v>1140</v>
      </c>
      <c r="O100" s="27">
        <v>1104</v>
      </c>
    </row>
    <row r="101" spans="1:15" ht="76.5" customHeight="1">
      <c r="A101" s="8"/>
      <c r="B101" s="8"/>
      <c r="C101" s="8"/>
      <c r="D101" s="8"/>
      <c r="E101" s="8"/>
      <c r="F101" s="8"/>
      <c r="G101" s="34" t="s">
        <v>110</v>
      </c>
      <c r="H101" s="46">
        <v>932</v>
      </c>
      <c r="I101" s="18" t="s">
        <v>36</v>
      </c>
      <c r="J101" s="18" t="s">
        <v>25</v>
      </c>
      <c r="K101" s="18" t="s">
        <v>130</v>
      </c>
      <c r="L101" s="18"/>
      <c r="M101" s="66">
        <f>M103</f>
        <v>55318.58656</v>
      </c>
      <c r="N101" s="27">
        <f>N103</f>
        <v>18690</v>
      </c>
      <c r="O101" s="27">
        <f>O103</f>
        <v>18743</v>
      </c>
    </row>
    <row r="102" spans="1:15" ht="35.25" customHeight="1">
      <c r="A102" s="8"/>
      <c r="B102" s="8"/>
      <c r="C102" s="8"/>
      <c r="D102" s="8"/>
      <c r="E102" s="8"/>
      <c r="F102" s="8"/>
      <c r="G102" s="34" t="s">
        <v>88</v>
      </c>
      <c r="H102" s="46">
        <f>H103</f>
        <v>932</v>
      </c>
      <c r="I102" s="46" t="str">
        <f>I103</f>
        <v>05</v>
      </c>
      <c r="J102" s="46" t="str">
        <f>J103</f>
        <v>02</v>
      </c>
      <c r="K102" s="46" t="str">
        <f>K103</f>
        <v>011 00 11070</v>
      </c>
      <c r="L102" s="46">
        <v>800</v>
      </c>
      <c r="M102" s="67">
        <f>M103</f>
        <v>55318.58656</v>
      </c>
      <c r="N102" s="46">
        <f>N103</f>
        <v>18690</v>
      </c>
      <c r="O102" s="46">
        <f>O103</f>
        <v>18743</v>
      </c>
    </row>
    <row r="103" spans="1:15" ht="71.25" customHeight="1">
      <c r="A103" s="8"/>
      <c r="B103" s="8"/>
      <c r="C103" s="8"/>
      <c r="D103" s="8"/>
      <c r="E103" s="8"/>
      <c r="F103" s="8"/>
      <c r="G103" s="34" t="s">
        <v>102</v>
      </c>
      <c r="H103" s="46">
        <v>932</v>
      </c>
      <c r="I103" s="18" t="s">
        <v>36</v>
      </c>
      <c r="J103" s="18" t="s">
        <v>25</v>
      </c>
      <c r="K103" s="18" t="s">
        <v>130</v>
      </c>
      <c r="L103" s="18" t="s">
        <v>65</v>
      </c>
      <c r="M103" s="66">
        <v>55318.58656</v>
      </c>
      <c r="N103" s="27">
        <v>18690</v>
      </c>
      <c r="O103" s="27">
        <v>18743</v>
      </c>
    </row>
    <row r="104" spans="1:15" ht="56.25">
      <c r="A104" s="8"/>
      <c r="B104" s="8"/>
      <c r="C104" s="8"/>
      <c r="D104" s="8"/>
      <c r="E104" s="8"/>
      <c r="F104" s="8"/>
      <c r="G104" s="34" t="s">
        <v>111</v>
      </c>
      <c r="H104" s="46">
        <v>932</v>
      </c>
      <c r="I104" s="18" t="s">
        <v>36</v>
      </c>
      <c r="J104" s="18" t="s">
        <v>25</v>
      </c>
      <c r="K104" s="18" t="s">
        <v>129</v>
      </c>
      <c r="L104" s="18"/>
      <c r="M104" s="75">
        <f>M106</f>
        <v>1200.03</v>
      </c>
      <c r="N104" s="27">
        <f>N106</f>
        <v>1035</v>
      </c>
      <c r="O104" s="27">
        <f>O106</f>
        <v>949</v>
      </c>
    </row>
    <row r="105" spans="1:15" ht="28.5" customHeight="1">
      <c r="A105" s="8"/>
      <c r="B105" s="8"/>
      <c r="C105" s="8"/>
      <c r="D105" s="8"/>
      <c r="E105" s="8"/>
      <c r="F105" s="8"/>
      <c r="G105" s="34" t="s">
        <v>88</v>
      </c>
      <c r="H105" s="46">
        <f>H106</f>
        <v>932</v>
      </c>
      <c r="I105" s="46" t="str">
        <f>I106</f>
        <v>05</v>
      </c>
      <c r="J105" s="46" t="str">
        <f>J106</f>
        <v>02</v>
      </c>
      <c r="K105" s="46" t="str">
        <f>K106</f>
        <v>011 00 11080</v>
      </c>
      <c r="L105" s="46">
        <v>800</v>
      </c>
      <c r="M105" s="76">
        <f>M106</f>
        <v>1200.03</v>
      </c>
      <c r="N105" s="46">
        <f>N106</f>
        <v>1035</v>
      </c>
      <c r="O105" s="46">
        <f>O106</f>
        <v>949</v>
      </c>
    </row>
    <row r="106" spans="1:15" ht="84.75" customHeight="1">
      <c r="A106" s="8"/>
      <c r="B106" s="8"/>
      <c r="C106" s="8"/>
      <c r="D106" s="8"/>
      <c r="E106" s="8"/>
      <c r="F106" s="8"/>
      <c r="G106" s="34" t="s">
        <v>102</v>
      </c>
      <c r="H106" s="46">
        <v>932</v>
      </c>
      <c r="I106" s="18" t="s">
        <v>36</v>
      </c>
      <c r="J106" s="18" t="s">
        <v>25</v>
      </c>
      <c r="K106" s="18" t="s">
        <v>129</v>
      </c>
      <c r="L106" s="18" t="s">
        <v>65</v>
      </c>
      <c r="M106" s="75">
        <v>1200.03</v>
      </c>
      <c r="N106" s="27">
        <v>1035</v>
      </c>
      <c r="O106" s="27">
        <v>949</v>
      </c>
    </row>
    <row r="107" spans="1:15" ht="55.5" customHeight="1">
      <c r="A107" s="8"/>
      <c r="B107" s="8"/>
      <c r="C107" s="8"/>
      <c r="D107" s="8"/>
      <c r="E107" s="8"/>
      <c r="F107" s="8"/>
      <c r="G107" s="34" t="s">
        <v>112</v>
      </c>
      <c r="H107" s="46">
        <v>932</v>
      </c>
      <c r="I107" s="18" t="s">
        <v>36</v>
      </c>
      <c r="J107" s="18" t="s">
        <v>25</v>
      </c>
      <c r="K107" s="18" t="s">
        <v>128</v>
      </c>
      <c r="L107" s="18"/>
      <c r="M107" s="66">
        <f>M109</f>
        <v>972.85368</v>
      </c>
      <c r="N107" s="27">
        <f>N109</f>
        <v>493</v>
      </c>
      <c r="O107" s="27">
        <f>O109</f>
        <v>452</v>
      </c>
    </row>
    <row r="108" spans="1:15" ht="31.5" customHeight="1">
      <c r="A108" s="8"/>
      <c r="B108" s="8"/>
      <c r="C108" s="8"/>
      <c r="D108" s="8"/>
      <c r="E108" s="8"/>
      <c r="F108" s="8"/>
      <c r="G108" s="34" t="s">
        <v>88</v>
      </c>
      <c r="H108" s="46">
        <f>H109</f>
        <v>932</v>
      </c>
      <c r="I108" s="46" t="str">
        <f>I109</f>
        <v>05</v>
      </c>
      <c r="J108" s="46" t="str">
        <f>J109</f>
        <v>02</v>
      </c>
      <c r="K108" s="46" t="str">
        <f>K109</f>
        <v>011 00 11090</v>
      </c>
      <c r="L108" s="46">
        <v>800</v>
      </c>
      <c r="M108" s="67">
        <f>M109</f>
        <v>972.85368</v>
      </c>
      <c r="N108" s="46">
        <f>N109</f>
        <v>493</v>
      </c>
      <c r="O108" s="46">
        <f>O109</f>
        <v>452</v>
      </c>
    </row>
    <row r="109" spans="1:15" ht="68.25" customHeight="1">
      <c r="A109" s="8"/>
      <c r="B109" s="8"/>
      <c r="C109" s="8"/>
      <c r="D109" s="8"/>
      <c r="E109" s="8"/>
      <c r="F109" s="8"/>
      <c r="G109" s="34" t="s">
        <v>102</v>
      </c>
      <c r="H109" s="46">
        <v>932</v>
      </c>
      <c r="I109" s="18" t="s">
        <v>36</v>
      </c>
      <c r="J109" s="18" t="s">
        <v>25</v>
      </c>
      <c r="K109" s="18" t="s">
        <v>128</v>
      </c>
      <c r="L109" s="18" t="s">
        <v>65</v>
      </c>
      <c r="M109" s="66">
        <v>972.85368</v>
      </c>
      <c r="N109" s="27">
        <v>493</v>
      </c>
      <c r="O109" s="27">
        <v>452</v>
      </c>
    </row>
    <row r="110" spans="1:15" ht="44.25" customHeight="1">
      <c r="A110" s="8"/>
      <c r="B110" s="8"/>
      <c r="C110" s="8"/>
      <c r="D110" s="8"/>
      <c r="E110" s="8"/>
      <c r="F110" s="8"/>
      <c r="G110" s="34" t="s">
        <v>93</v>
      </c>
      <c r="H110" s="46">
        <v>932</v>
      </c>
      <c r="I110" s="18" t="s">
        <v>36</v>
      </c>
      <c r="J110" s="18" t="s">
        <v>25</v>
      </c>
      <c r="K110" s="18" t="s">
        <v>127</v>
      </c>
      <c r="L110" s="18"/>
      <c r="M110" s="64">
        <f>M115+M111+M114</f>
        <v>505.269</v>
      </c>
      <c r="N110" s="27">
        <f>N115</f>
        <v>70</v>
      </c>
      <c r="O110" s="27">
        <f>O115</f>
        <v>70</v>
      </c>
    </row>
    <row r="111" spans="1:15" ht="44.25" customHeight="1">
      <c r="A111" s="8"/>
      <c r="B111" s="8"/>
      <c r="C111" s="8"/>
      <c r="D111" s="8"/>
      <c r="E111" s="8"/>
      <c r="F111" s="8"/>
      <c r="G111" s="34" t="s">
        <v>98</v>
      </c>
      <c r="H111" s="46">
        <v>932</v>
      </c>
      <c r="I111" s="18" t="s">
        <v>36</v>
      </c>
      <c r="J111" s="18" t="s">
        <v>25</v>
      </c>
      <c r="K111" s="18" t="s">
        <v>127</v>
      </c>
      <c r="L111" s="18" t="s">
        <v>85</v>
      </c>
      <c r="M111" s="64">
        <f>M112</f>
        <v>1.8</v>
      </c>
      <c r="N111" s="27">
        <v>0</v>
      </c>
      <c r="O111" s="27">
        <v>0</v>
      </c>
    </row>
    <row r="112" spans="1:15" ht="44.25" customHeight="1">
      <c r="A112" s="8"/>
      <c r="B112" s="8"/>
      <c r="C112" s="8"/>
      <c r="D112" s="8"/>
      <c r="E112" s="8"/>
      <c r="F112" s="8"/>
      <c r="G112" s="34" t="s">
        <v>87</v>
      </c>
      <c r="H112" s="46">
        <v>932</v>
      </c>
      <c r="I112" s="18" t="s">
        <v>36</v>
      </c>
      <c r="J112" s="18" t="s">
        <v>25</v>
      </c>
      <c r="K112" s="18" t="s">
        <v>127</v>
      </c>
      <c r="L112" s="18" t="s">
        <v>86</v>
      </c>
      <c r="M112" s="64">
        <v>1.8</v>
      </c>
      <c r="N112" s="27">
        <v>0</v>
      </c>
      <c r="O112" s="27">
        <v>0</v>
      </c>
    </row>
    <row r="113" spans="1:15" ht="32.25" customHeight="1">
      <c r="A113" s="8"/>
      <c r="B113" s="8"/>
      <c r="C113" s="8"/>
      <c r="D113" s="8"/>
      <c r="E113" s="8"/>
      <c r="F113" s="8"/>
      <c r="G113" s="34" t="s">
        <v>88</v>
      </c>
      <c r="H113" s="46">
        <f>H110</f>
        <v>932</v>
      </c>
      <c r="I113" s="46" t="str">
        <f>I110</f>
        <v>05</v>
      </c>
      <c r="J113" s="46" t="str">
        <f>J110</f>
        <v>02</v>
      </c>
      <c r="K113" s="56" t="str">
        <f>K110</f>
        <v>990 00 11340</v>
      </c>
      <c r="L113" s="46">
        <v>800</v>
      </c>
      <c r="M113" s="65">
        <f>M114+M115</f>
        <v>503.469</v>
      </c>
      <c r="N113" s="46">
        <f>N110</f>
        <v>70</v>
      </c>
      <c r="O113" s="46">
        <f>O110</f>
        <v>70</v>
      </c>
    </row>
    <row r="114" spans="1:15" ht="32.25" customHeight="1">
      <c r="A114" s="8"/>
      <c r="B114" s="8"/>
      <c r="C114" s="8"/>
      <c r="D114" s="8"/>
      <c r="E114" s="8"/>
      <c r="F114" s="8"/>
      <c r="G114" s="34" t="s">
        <v>161</v>
      </c>
      <c r="H114" s="46">
        <v>932</v>
      </c>
      <c r="I114" s="18" t="s">
        <v>36</v>
      </c>
      <c r="J114" s="18" t="s">
        <v>25</v>
      </c>
      <c r="K114" s="18" t="s">
        <v>127</v>
      </c>
      <c r="L114" s="46">
        <v>830</v>
      </c>
      <c r="M114" s="65">
        <v>2</v>
      </c>
      <c r="N114" s="46">
        <v>0</v>
      </c>
      <c r="O114" s="46">
        <v>0</v>
      </c>
    </row>
    <row r="115" spans="1:15" ht="30.75" customHeight="1">
      <c r="A115" s="8"/>
      <c r="B115" s="8"/>
      <c r="C115" s="8"/>
      <c r="D115" s="8"/>
      <c r="E115" s="8"/>
      <c r="F115" s="8"/>
      <c r="G115" s="34" t="s">
        <v>89</v>
      </c>
      <c r="H115" s="46">
        <v>932</v>
      </c>
      <c r="I115" s="18" t="s">
        <v>36</v>
      </c>
      <c r="J115" s="18" t="s">
        <v>25</v>
      </c>
      <c r="K115" s="18" t="s">
        <v>127</v>
      </c>
      <c r="L115" s="18" t="s">
        <v>84</v>
      </c>
      <c r="M115" s="64">
        <v>501.469</v>
      </c>
      <c r="N115" s="27">
        <v>70</v>
      </c>
      <c r="O115" s="27">
        <v>70</v>
      </c>
    </row>
    <row r="116" spans="1:15" ht="17.25" customHeight="1">
      <c r="A116" s="8"/>
      <c r="B116" s="8"/>
      <c r="C116" s="8"/>
      <c r="D116" s="8"/>
      <c r="E116" s="8"/>
      <c r="F116" s="8"/>
      <c r="G116" s="35" t="s">
        <v>57</v>
      </c>
      <c r="H116" s="45">
        <v>932</v>
      </c>
      <c r="I116" s="17" t="s">
        <v>36</v>
      </c>
      <c r="J116" s="17" t="s">
        <v>30</v>
      </c>
      <c r="K116" s="17"/>
      <c r="L116" s="17"/>
      <c r="M116" s="68">
        <f>M117+M133+M130</f>
        <v>8111.34595</v>
      </c>
      <c r="N116" s="25">
        <f>N117+N133</f>
        <v>4289</v>
      </c>
      <c r="O116" s="25">
        <f>O117+O133</f>
        <v>3189</v>
      </c>
    </row>
    <row r="117" spans="1:15" ht="84" customHeight="1">
      <c r="A117" s="8"/>
      <c r="B117" s="8"/>
      <c r="C117" s="8"/>
      <c r="D117" s="8"/>
      <c r="E117" s="8"/>
      <c r="F117" s="8"/>
      <c r="G117" s="34" t="s">
        <v>72</v>
      </c>
      <c r="H117" s="46">
        <v>932</v>
      </c>
      <c r="I117" s="18" t="s">
        <v>36</v>
      </c>
      <c r="J117" s="18" t="s">
        <v>30</v>
      </c>
      <c r="K117" s="18" t="s">
        <v>126</v>
      </c>
      <c r="L117" s="18"/>
      <c r="M117" s="66">
        <f>M118</f>
        <v>7664.83695</v>
      </c>
      <c r="N117" s="27">
        <f>N118</f>
        <v>3855</v>
      </c>
      <c r="O117" s="27">
        <f>O118</f>
        <v>2764</v>
      </c>
    </row>
    <row r="118" spans="1:15" ht="35.25" customHeight="1">
      <c r="A118" s="8"/>
      <c r="B118" s="8"/>
      <c r="C118" s="8"/>
      <c r="D118" s="8"/>
      <c r="E118" s="8"/>
      <c r="F118" s="8"/>
      <c r="G118" s="34" t="s">
        <v>113</v>
      </c>
      <c r="H118" s="46">
        <v>932</v>
      </c>
      <c r="I118" s="18" t="s">
        <v>36</v>
      </c>
      <c r="J118" s="18" t="s">
        <v>30</v>
      </c>
      <c r="K118" s="18" t="s">
        <v>125</v>
      </c>
      <c r="L118" s="18"/>
      <c r="M118" s="66">
        <f>M119+M124+M127</f>
        <v>7664.83695</v>
      </c>
      <c r="N118" s="27">
        <f>N119+N124+N127</f>
        <v>3855</v>
      </c>
      <c r="O118" s="27">
        <f>O119+O124+O127</f>
        <v>2764</v>
      </c>
    </row>
    <row r="119" spans="1:15" ht="83.25" customHeight="1">
      <c r="A119" s="8"/>
      <c r="B119" s="8"/>
      <c r="C119" s="8"/>
      <c r="D119" s="8"/>
      <c r="E119" s="8"/>
      <c r="F119" s="8"/>
      <c r="G119" s="34" t="s">
        <v>114</v>
      </c>
      <c r="H119" s="46">
        <v>932</v>
      </c>
      <c r="I119" s="18" t="s">
        <v>36</v>
      </c>
      <c r="J119" s="18" t="s">
        <v>30</v>
      </c>
      <c r="K119" s="18" t="s">
        <v>124</v>
      </c>
      <c r="L119" s="18"/>
      <c r="M119" s="66">
        <f>M121+M122</f>
        <v>2339.2392800000002</v>
      </c>
      <c r="N119" s="27">
        <f>N121</f>
        <v>500</v>
      </c>
      <c r="O119" s="27">
        <f>O121</f>
        <v>300</v>
      </c>
    </row>
    <row r="120" spans="1:15" ht="48.75" customHeight="1">
      <c r="A120" s="8"/>
      <c r="B120" s="8"/>
      <c r="C120" s="8"/>
      <c r="D120" s="8"/>
      <c r="E120" s="8"/>
      <c r="F120" s="8"/>
      <c r="G120" s="34" t="s">
        <v>98</v>
      </c>
      <c r="H120" s="46">
        <v>932</v>
      </c>
      <c r="I120" s="18" t="s">
        <v>36</v>
      </c>
      <c r="J120" s="18" t="s">
        <v>30</v>
      </c>
      <c r="K120" s="18" t="s">
        <v>124</v>
      </c>
      <c r="L120" s="18" t="s">
        <v>85</v>
      </c>
      <c r="M120" s="66">
        <f>M121</f>
        <v>2338.83928</v>
      </c>
      <c r="N120" s="27">
        <f>N121</f>
        <v>500</v>
      </c>
      <c r="O120" s="27">
        <f>O121</f>
        <v>300</v>
      </c>
    </row>
    <row r="121" spans="1:15" ht="42" customHeight="1">
      <c r="A121" s="8"/>
      <c r="B121" s="8"/>
      <c r="C121" s="8"/>
      <c r="D121" s="8"/>
      <c r="E121" s="8"/>
      <c r="F121" s="8"/>
      <c r="G121" s="34" t="s">
        <v>87</v>
      </c>
      <c r="H121" s="46">
        <v>932</v>
      </c>
      <c r="I121" s="18" t="s">
        <v>36</v>
      </c>
      <c r="J121" s="18" t="s">
        <v>30</v>
      </c>
      <c r="K121" s="18" t="s">
        <v>124</v>
      </c>
      <c r="L121" s="18" t="s">
        <v>86</v>
      </c>
      <c r="M121" s="66">
        <v>2338.83928</v>
      </c>
      <c r="N121" s="27">
        <v>500</v>
      </c>
      <c r="O121" s="27">
        <v>300</v>
      </c>
    </row>
    <row r="122" spans="1:15" ht="42" customHeight="1">
      <c r="A122" s="8"/>
      <c r="B122" s="8"/>
      <c r="C122" s="8"/>
      <c r="D122" s="8"/>
      <c r="E122" s="8"/>
      <c r="F122" s="8"/>
      <c r="G122" s="34" t="s">
        <v>88</v>
      </c>
      <c r="H122" s="46">
        <f>H120</f>
        <v>932</v>
      </c>
      <c r="I122" s="46" t="str">
        <f>I120</f>
        <v>05</v>
      </c>
      <c r="J122" s="46" t="str">
        <f>J120</f>
        <v>03</v>
      </c>
      <c r="K122" s="18" t="s">
        <v>124</v>
      </c>
      <c r="L122" s="46">
        <v>800</v>
      </c>
      <c r="M122" s="62">
        <v>0.4</v>
      </c>
      <c r="N122" s="27">
        <v>0</v>
      </c>
      <c r="O122" s="27">
        <v>0</v>
      </c>
    </row>
    <row r="123" spans="1:15" ht="42" customHeight="1">
      <c r="A123" s="8"/>
      <c r="B123" s="8"/>
      <c r="C123" s="8"/>
      <c r="D123" s="8"/>
      <c r="E123" s="8"/>
      <c r="F123" s="8"/>
      <c r="G123" s="34" t="s">
        <v>89</v>
      </c>
      <c r="H123" s="46">
        <v>932</v>
      </c>
      <c r="I123" s="18" t="s">
        <v>36</v>
      </c>
      <c r="J123" s="18" t="s">
        <v>30</v>
      </c>
      <c r="K123" s="46" t="str">
        <f>K122</f>
        <v>014 00 11190</v>
      </c>
      <c r="L123" s="18" t="s">
        <v>84</v>
      </c>
      <c r="M123" s="62">
        <v>0.4</v>
      </c>
      <c r="N123" s="27">
        <v>0</v>
      </c>
      <c r="O123" s="27">
        <v>0</v>
      </c>
    </row>
    <row r="124" spans="1:15" ht="42.75" customHeight="1">
      <c r="A124" s="8"/>
      <c r="B124" s="8"/>
      <c r="C124" s="8"/>
      <c r="D124" s="8"/>
      <c r="E124" s="8"/>
      <c r="F124" s="8"/>
      <c r="G124" s="34" t="s">
        <v>115</v>
      </c>
      <c r="H124" s="46">
        <v>932</v>
      </c>
      <c r="I124" s="18" t="s">
        <v>36</v>
      </c>
      <c r="J124" s="18" t="s">
        <v>30</v>
      </c>
      <c r="K124" s="18" t="s">
        <v>123</v>
      </c>
      <c r="L124" s="18"/>
      <c r="M124" s="66">
        <f>M126</f>
        <v>4459.92431</v>
      </c>
      <c r="N124" s="27">
        <f>N126</f>
        <v>2855</v>
      </c>
      <c r="O124" s="27">
        <f>O126</f>
        <v>1964</v>
      </c>
    </row>
    <row r="125" spans="1:15" ht="48" customHeight="1">
      <c r="A125" s="8"/>
      <c r="B125" s="8"/>
      <c r="C125" s="8"/>
      <c r="D125" s="8"/>
      <c r="E125" s="8"/>
      <c r="F125" s="8"/>
      <c r="G125" s="34" t="s">
        <v>98</v>
      </c>
      <c r="H125" s="46">
        <f>H126</f>
        <v>932</v>
      </c>
      <c r="I125" s="46" t="str">
        <f>I126</f>
        <v>05</v>
      </c>
      <c r="J125" s="46" t="str">
        <f>J126</f>
        <v>03</v>
      </c>
      <c r="K125" s="46" t="str">
        <f>K126</f>
        <v>014 00 11200</v>
      </c>
      <c r="L125" s="46">
        <v>200</v>
      </c>
      <c r="M125" s="67">
        <f>M126</f>
        <v>4459.92431</v>
      </c>
      <c r="N125" s="57">
        <f>N126</f>
        <v>2855</v>
      </c>
      <c r="O125" s="57">
        <f>O126</f>
        <v>1964</v>
      </c>
    </row>
    <row r="126" spans="7:15" ht="49.5" customHeight="1">
      <c r="G126" s="34" t="s">
        <v>87</v>
      </c>
      <c r="H126" s="46">
        <v>932</v>
      </c>
      <c r="I126" s="18" t="s">
        <v>36</v>
      </c>
      <c r="J126" s="18" t="s">
        <v>30</v>
      </c>
      <c r="K126" s="18" t="s">
        <v>123</v>
      </c>
      <c r="L126" s="18" t="s">
        <v>86</v>
      </c>
      <c r="M126" s="66">
        <v>4459.92431</v>
      </c>
      <c r="N126" s="27">
        <v>2855</v>
      </c>
      <c r="O126" s="27">
        <v>1964</v>
      </c>
    </row>
    <row r="127" spans="7:15" ht="52.5" customHeight="1">
      <c r="G127" s="34" t="s">
        <v>116</v>
      </c>
      <c r="H127" s="46">
        <v>932</v>
      </c>
      <c r="I127" s="18" t="s">
        <v>36</v>
      </c>
      <c r="J127" s="18" t="s">
        <v>30</v>
      </c>
      <c r="K127" s="18" t="s">
        <v>122</v>
      </c>
      <c r="L127" s="18"/>
      <c r="M127" s="66">
        <f>M129</f>
        <v>865.67336</v>
      </c>
      <c r="N127" s="27">
        <f>N129</f>
        <v>500</v>
      </c>
      <c r="O127" s="27">
        <f>O129</f>
        <v>500</v>
      </c>
    </row>
    <row r="128" spans="7:15" ht="46.5" customHeight="1">
      <c r="G128" s="34" t="s">
        <v>98</v>
      </c>
      <c r="H128" s="46">
        <f>H129</f>
        <v>932</v>
      </c>
      <c r="I128" s="46" t="str">
        <f>I129</f>
        <v>05</v>
      </c>
      <c r="J128" s="46" t="str">
        <f>J129</f>
        <v>03</v>
      </c>
      <c r="K128" s="46" t="str">
        <f>K129</f>
        <v>014 00 11220</v>
      </c>
      <c r="L128" s="46">
        <v>200</v>
      </c>
      <c r="M128" s="67">
        <f>M129</f>
        <v>865.67336</v>
      </c>
      <c r="N128" s="57">
        <f>N129</f>
        <v>500</v>
      </c>
      <c r="O128" s="57">
        <f>O129</f>
        <v>500</v>
      </c>
    </row>
    <row r="129" spans="7:15" ht="47.25" customHeight="1">
      <c r="G129" s="34" t="s">
        <v>87</v>
      </c>
      <c r="H129" s="46">
        <v>932</v>
      </c>
      <c r="I129" s="18" t="s">
        <v>36</v>
      </c>
      <c r="J129" s="18" t="s">
        <v>30</v>
      </c>
      <c r="K129" s="18" t="s">
        <v>122</v>
      </c>
      <c r="L129" s="18" t="s">
        <v>86</v>
      </c>
      <c r="M129" s="66">
        <v>865.67336</v>
      </c>
      <c r="N129" s="27">
        <v>500</v>
      </c>
      <c r="O129" s="27">
        <v>500</v>
      </c>
    </row>
    <row r="130" spans="7:15" ht="47.25" customHeight="1">
      <c r="G130" s="34" t="s">
        <v>93</v>
      </c>
      <c r="H130" s="46">
        <v>932</v>
      </c>
      <c r="I130" s="18" t="s">
        <v>36</v>
      </c>
      <c r="J130" s="18" t="s">
        <v>30</v>
      </c>
      <c r="K130" s="18" t="s">
        <v>127</v>
      </c>
      <c r="L130" s="18"/>
      <c r="M130" s="27">
        <f>M131</f>
        <v>10</v>
      </c>
      <c r="N130" s="27">
        <v>0</v>
      </c>
      <c r="O130" s="27">
        <v>0</v>
      </c>
    </row>
    <row r="131" spans="7:15" ht="47.25" customHeight="1">
      <c r="G131" s="34" t="s">
        <v>88</v>
      </c>
      <c r="H131" s="46">
        <f>H129</f>
        <v>932</v>
      </c>
      <c r="I131" s="46" t="str">
        <f>I129</f>
        <v>05</v>
      </c>
      <c r="J131" s="46" t="str">
        <f>J129</f>
        <v>03</v>
      </c>
      <c r="K131" s="18" t="s">
        <v>127</v>
      </c>
      <c r="L131" s="46">
        <v>800</v>
      </c>
      <c r="M131" s="27">
        <f>M132</f>
        <v>10</v>
      </c>
      <c r="N131" s="27">
        <v>0</v>
      </c>
      <c r="O131" s="27">
        <v>0</v>
      </c>
    </row>
    <row r="132" spans="7:15" ht="47.25" customHeight="1">
      <c r="G132" s="34" t="s">
        <v>89</v>
      </c>
      <c r="H132" s="46">
        <v>932</v>
      </c>
      <c r="I132" s="18" t="s">
        <v>36</v>
      </c>
      <c r="J132" s="18" t="s">
        <v>30</v>
      </c>
      <c r="K132" s="46" t="str">
        <f>K131</f>
        <v>990 00 11340</v>
      </c>
      <c r="L132" s="18" t="s">
        <v>84</v>
      </c>
      <c r="M132" s="27">
        <v>10</v>
      </c>
      <c r="N132" s="27">
        <v>0</v>
      </c>
      <c r="O132" s="27">
        <v>0</v>
      </c>
    </row>
    <row r="133" spans="7:15" ht="74.25" customHeight="1">
      <c r="G133" s="34" t="s">
        <v>117</v>
      </c>
      <c r="H133" s="46">
        <v>932</v>
      </c>
      <c r="I133" s="18" t="s">
        <v>36</v>
      </c>
      <c r="J133" s="18" t="s">
        <v>30</v>
      </c>
      <c r="K133" s="18" t="s">
        <v>121</v>
      </c>
      <c r="L133" s="18"/>
      <c r="M133" s="64">
        <f>M135</f>
        <v>436.509</v>
      </c>
      <c r="N133" s="27">
        <f>N135</f>
        <v>434</v>
      </c>
      <c r="O133" s="27">
        <f>O135</f>
        <v>425</v>
      </c>
    </row>
    <row r="134" spans="7:15" ht="47.25" customHeight="1">
      <c r="G134" s="34" t="s">
        <v>98</v>
      </c>
      <c r="H134" s="46">
        <f>H135</f>
        <v>932</v>
      </c>
      <c r="I134" s="46" t="str">
        <f>I135</f>
        <v>05</v>
      </c>
      <c r="J134" s="46" t="str">
        <f>J135</f>
        <v>03</v>
      </c>
      <c r="K134" s="56" t="str">
        <f>K135</f>
        <v>990 00 70320</v>
      </c>
      <c r="L134" s="46">
        <v>200</v>
      </c>
      <c r="M134" s="65">
        <f>M135</f>
        <v>436.509</v>
      </c>
      <c r="N134" s="46">
        <f>N135</f>
        <v>434</v>
      </c>
      <c r="O134" s="46">
        <f>O135</f>
        <v>425</v>
      </c>
    </row>
    <row r="135" spans="7:15" ht="47.25" customHeight="1">
      <c r="G135" s="34" t="s">
        <v>87</v>
      </c>
      <c r="H135" s="46">
        <v>932</v>
      </c>
      <c r="I135" s="18" t="s">
        <v>36</v>
      </c>
      <c r="J135" s="18" t="s">
        <v>30</v>
      </c>
      <c r="K135" s="18" t="s">
        <v>121</v>
      </c>
      <c r="L135" s="18" t="s">
        <v>86</v>
      </c>
      <c r="M135" s="64">
        <v>436.509</v>
      </c>
      <c r="N135" s="27">
        <v>434</v>
      </c>
      <c r="O135" s="27">
        <v>425</v>
      </c>
    </row>
    <row r="136" spans="7:15" ht="40.5" customHeight="1">
      <c r="G136" s="38" t="s">
        <v>74</v>
      </c>
      <c r="H136" s="44">
        <v>932</v>
      </c>
      <c r="I136" s="16" t="s">
        <v>46</v>
      </c>
      <c r="J136" s="16"/>
      <c r="K136" s="16"/>
      <c r="L136" s="16"/>
      <c r="M136" s="73">
        <f aca="true" t="shared" si="4" ref="M136:O137">M137</f>
        <v>212.99</v>
      </c>
      <c r="N136" s="26">
        <f t="shared" si="4"/>
        <v>20</v>
      </c>
      <c r="O136" s="26">
        <f t="shared" si="4"/>
        <v>20</v>
      </c>
    </row>
    <row r="137" spans="1:15" s="4" customFormat="1" ht="24.75" customHeight="1">
      <c r="A137" s="3" t="s">
        <v>51</v>
      </c>
      <c r="B137" s="3" t="s">
        <v>52</v>
      </c>
      <c r="C137" s="3" t="s">
        <v>18</v>
      </c>
      <c r="D137" s="3" t="s">
        <v>19</v>
      </c>
      <c r="E137" s="3" t="s">
        <v>20</v>
      </c>
      <c r="F137" s="3" t="s">
        <v>19</v>
      </c>
      <c r="G137" s="48" t="s">
        <v>58</v>
      </c>
      <c r="H137" s="45">
        <v>932</v>
      </c>
      <c r="I137" s="17" t="s">
        <v>46</v>
      </c>
      <c r="J137" s="17" t="s">
        <v>21</v>
      </c>
      <c r="K137" s="16"/>
      <c r="L137" s="16"/>
      <c r="M137" s="74">
        <f t="shared" si="4"/>
        <v>212.99</v>
      </c>
      <c r="N137" s="25">
        <f t="shared" si="4"/>
        <v>20</v>
      </c>
      <c r="O137" s="25">
        <f t="shared" si="4"/>
        <v>20</v>
      </c>
    </row>
    <row r="138" spans="1:15" s="4" customFormat="1" ht="37.5">
      <c r="A138" s="3"/>
      <c r="B138" s="3"/>
      <c r="C138" s="3"/>
      <c r="D138" s="3"/>
      <c r="E138" s="3"/>
      <c r="F138" s="3"/>
      <c r="G138" s="47" t="s">
        <v>118</v>
      </c>
      <c r="H138" s="46">
        <v>932</v>
      </c>
      <c r="I138" s="18" t="s">
        <v>46</v>
      </c>
      <c r="J138" s="18" t="s">
        <v>21</v>
      </c>
      <c r="K138" s="46" t="str">
        <f aca="true" t="shared" si="5" ref="I138:O139">K139</f>
        <v>990 00 11330</v>
      </c>
      <c r="L138" s="18"/>
      <c r="M138" s="75">
        <f>M140</f>
        <v>212.99</v>
      </c>
      <c r="N138" s="27">
        <f>N140</f>
        <v>20</v>
      </c>
      <c r="O138" s="27">
        <f>O140</f>
        <v>20</v>
      </c>
    </row>
    <row r="139" spans="1:15" s="4" customFormat="1" ht="37.5">
      <c r="A139" s="3"/>
      <c r="B139" s="3"/>
      <c r="C139" s="3"/>
      <c r="D139" s="3"/>
      <c r="E139" s="3"/>
      <c r="F139" s="3"/>
      <c r="G139" s="34" t="s">
        <v>98</v>
      </c>
      <c r="H139" s="46">
        <f>H140</f>
        <v>932</v>
      </c>
      <c r="I139" s="46" t="str">
        <f t="shared" si="5"/>
        <v>08</v>
      </c>
      <c r="J139" s="46" t="str">
        <f t="shared" si="5"/>
        <v>01</v>
      </c>
      <c r="K139" s="46" t="str">
        <f t="shared" si="5"/>
        <v>990 00 11330</v>
      </c>
      <c r="L139" s="46">
        <v>200</v>
      </c>
      <c r="M139" s="76">
        <f t="shared" si="5"/>
        <v>212.99</v>
      </c>
      <c r="N139" s="46">
        <f t="shared" si="5"/>
        <v>20</v>
      </c>
      <c r="O139" s="46">
        <f t="shared" si="5"/>
        <v>20</v>
      </c>
    </row>
    <row r="140" spans="1:15" s="4" customFormat="1" ht="56.25">
      <c r="A140" s="3"/>
      <c r="B140" s="3"/>
      <c r="C140" s="3"/>
      <c r="D140" s="3"/>
      <c r="E140" s="3"/>
      <c r="F140" s="3"/>
      <c r="G140" s="34" t="s">
        <v>87</v>
      </c>
      <c r="H140" s="46">
        <v>932</v>
      </c>
      <c r="I140" s="18" t="s">
        <v>46</v>
      </c>
      <c r="J140" s="18" t="s">
        <v>21</v>
      </c>
      <c r="K140" s="18" t="s">
        <v>120</v>
      </c>
      <c r="L140" s="18" t="s">
        <v>86</v>
      </c>
      <c r="M140" s="75">
        <v>212.99</v>
      </c>
      <c r="N140" s="27">
        <v>20</v>
      </c>
      <c r="O140" s="27">
        <v>20</v>
      </c>
    </row>
    <row r="141" spans="1:15" s="4" customFormat="1" ht="60" customHeight="1">
      <c r="A141" s="3"/>
      <c r="B141" s="3"/>
      <c r="C141" s="3"/>
      <c r="D141" s="3"/>
      <c r="E141" s="3"/>
      <c r="F141" s="3"/>
      <c r="G141" s="38" t="s">
        <v>75</v>
      </c>
      <c r="H141" s="44">
        <v>932</v>
      </c>
      <c r="I141" s="16" t="s">
        <v>67</v>
      </c>
      <c r="J141" s="18"/>
      <c r="K141" s="18"/>
      <c r="L141" s="18"/>
      <c r="M141" s="26">
        <f aca="true" t="shared" si="6" ref="M141:O142">M142</f>
        <v>8750</v>
      </c>
      <c r="N141" s="26">
        <f t="shared" si="6"/>
        <v>7300</v>
      </c>
      <c r="O141" s="26">
        <f t="shared" si="6"/>
        <v>8000</v>
      </c>
    </row>
    <row r="142" spans="1:15" s="4" customFormat="1" ht="42" customHeight="1">
      <c r="A142" s="3"/>
      <c r="B142" s="3"/>
      <c r="C142" s="3"/>
      <c r="D142" s="3"/>
      <c r="E142" s="3"/>
      <c r="F142" s="3"/>
      <c r="G142" s="35" t="s">
        <v>76</v>
      </c>
      <c r="H142" s="45">
        <v>932</v>
      </c>
      <c r="I142" s="17" t="s">
        <v>67</v>
      </c>
      <c r="J142" s="17" t="s">
        <v>30</v>
      </c>
      <c r="K142" s="17"/>
      <c r="L142" s="17"/>
      <c r="M142" s="28">
        <f t="shared" si="6"/>
        <v>8750</v>
      </c>
      <c r="N142" s="28">
        <f t="shared" si="6"/>
        <v>7300</v>
      </c>
      <c r="O142" s="28">
        <f t="shared" si="6"/>
        <v>8000</v>
      </c>
    </row>
    <row r="143" spans="1:15" s="4" customFormat="1" ht="34.5" customHeight="1">
      <c r="A143" s="3"/>
      <c r="B143" s="3"/>
      <c r="C143" s="3"/>
      <c r="D143" s="3"/>
      <c r="E143" s="3"/>
      <c r="F143" s="3"/>
      <c r="G143" s="34" t="s">
        <v>100</v>
      </c>
      <c r="H143" s="46">
        <v>932</v>
      </c>
      <c r="I143" s="18" t="s">
        <v>67</v>
      </c>
      <c r="J143" s="18" t="s">
        <v>30</v>
      </c>
      <c r="K143" s="18" t="s">
        <v>119</v>
      </c>
      <c r="L143" s="17"/>
      <c r="M143" s="29">
        <f>M145</f>
        <v>8750</v>
      </c>
      <c r="N143" s="29">
        <f>N145</f>
        <v>7300</v>
      </c>
      <c r="O143" s="29">
        <f>O145</f>
        <v>8000</v>
      </c>
    </row>
    <row r="144" spans="1:15" s="4" customFormat="1" ht="18.75">
      <c r="A144" s="3"/>
      <c r="B144" s="3"/>
      <c r="C144" s="3"/>
      <c r="D144" s="3"/>
      <c r="E144" s="3"/>
      <c r="F144" s="3"/>
      <c r="G144" s="34" t="s">
        <v>90</v>
      </c>
      <c r="H144" s="56" t="s">
        <v>92</v>
      </c>
      <c r="I144" s="56" t="s">
        <v>67</v>
      </c>
      <c r="J144" s="18" t="s">
        <v>30</v>
      </c>
      <c r="K144" s="18" t="s">
        <v>119</v>
      </c>
      <c r="L144" s="18" t="s">
        <v>91</v>
      </c>
      <c r="M144" s="29">
        <f>M145</f>
        <v>8750</v>
      </c>
      <c r="N144" s="29">
        <f>N145</f>
        <v>7300</v>
      </c>
      <c r="O144" s="29">
        <f>O145</f>
        <v>8000</v>
      </c>
    </row>
    <row r="145" spans="1:15" s="4" customFormat="1" ht="18.75">
      <c r="A145" s="3"/>
      <c r="B145" s="3"/>
      <c r="C145" s="3"/>
      <c r="D145" s="3"/>
      <c r="E145" s="3"/>
      <c r="F145" s="3"/>
      <c r="G145" s="34" t="s">
        <v>60</v>
      </c>
      <c r="H145" s="46">
        <v>932</v>
      </c>
      <c r="I145" s="18" t="s">
        <v>67</v>
      </c>
      <c r="J145" s="18" t="s">
        <v>30</v>
      </c>
      <c r="K145" s="18" t="s">
        <v>119</v>
      </c>
      <c r="L145" s="18" t="s">
        <v>66</v>
      </c>
      <c r="M145" s="29">
        <v>8750</v>
      </c>
      <c r="N145" s="29">
        <v>7300</v>
      </c>
      <c r="O145" s="29">
        <v>8000</v>
      </c>
    </row>
    <row r="146" spans="1:15" s="4" customFormat="1" ht="18.75">
      <c r="A146" s="3"/>
      <c r="B146" s="3"/>
      <c r="C146" s="3"/>
      <c r="D146" s="3"/>
      <c r="E146" s="3"/>
      <c r="F146" s="3"/>
      <c r="G146" s="38" t="s">
        <v>148</v>
      </c>
      <c r="H146" s="44">
        <v>932</v>
      </c>
      <c r="I146" s="16" t="s">
        <v>149</v>
      </c>
      <c r="J146" s="16"/>
      <c r="K146" s="16"/>
      <c r="L146" s="16"/>
      <c r="M146" s="58">
        <v>0</v>
      </c>
      <c r="N146" s="58">
        <f aca="true" t="shared" si="7" ref="N146:O148">N147</f>
        <v>1300</v>
      </c>
      <c r="O146" s="58">
        <f t="shared" si="7"/>
        <v>2600</v>
      </c>
    </row>
    <row r="147" spans="1:15" s="4" customFormat="1" ht="18.75">
      <c r="A147" s="3"/>
      <c r="B147" s="3"/>
      <c r="C147" s="3"/>
      <c r="D147" s="3"/>
      <c r="E147" s="3"/>
      <c r="F147" s="3"/>
      <c r="G147" s="39" t="s">
        <v>148</v>
      </c>
      <c r="H147" s="45">
        <v>932</v>
      </c>
      <c r="I147" s="17" t="s">
        <v>149</v>
      </c>
      <c r="J147" s="17" t="s">
        <v>149</v>
      </c>
      <c r="K147" s="17"/>
      <c r="L147" s="17"/>
      <c r="M147" s="28">
        <v>0</v>
      </c>
      <c r="N147" s="28">
        <f t="shared" si="7"/>
        <v>1300</v>
      </c>
      <c r="O147" s="28">
        <f t="shared" si="7"/>
        <v>2600</v>
      </c>
    </row>
    <row r="148" spans="1:15" s="4" customFormat="1" ht="37.5">
      <c r="A148" s="3"/>
      <c r="B148" s="3"/>
      <c r="C148" s="3"/>
      <c r="D148" s="3"/>
      <c r="E148" s="3"/>
      <c r="F148" s="3"/>
      <c r="G148" s="36" t="s">
        <v>147</v>
      </c>
      <c r="H148" s="46">
        <v>932</v>
      </c>
      <c r="I148" s="18" t="s">
        <v>149</v>
      </c>
      <c r="J148" s="18" t="s">
        <v>149</v>
      </c>
      <c r="K148" s="18" t="s">
        <v>150</v>
      </c>
      <c r="L148" s="18" t="s">
        <v>151</v>
      </c>
      <c r="M148" s="29">
        <v>0</v>
      </c>
      <c r="N148" s="29">
        <f t="shared" si="7"/>
        <v>1300</v>
      </c>
      <c r="O148" s="29">
        <f t="shared" si="7"/>
        <v>2600</v>
      </c>
    </row>
    <row r="149" spans="1:15" s="4" customFormat="1" ht="18.75">
      <c r="A149" s="3"/>
      <c r="B149" s="3"/>
      <c r="C149" s="3"/>
      <c r="D149" s="3"/>
      <c r="E149" s="3"/>
      <c r="F149" s="3"/>
      <c r="G149" s="36" t="s">
        <v>148</v>
      </c>
      <c r="H149" s="46">
        <v>932</v>
      </c>
      <c r="I149" s="18" t="s">
        <v>149</v>
      </c>
      <c r="J149" s="18" t="s">
        <v>149</v>
      </c>
      <c r="K149" s="18" t="s">
        <v>150</v>
      </c>
      <c r="L149" s="18" t="s">
        <v>152</v>
      </c>
      <c r="M149" s="29">
        <v>0</v>
      </c>
      <c r="N149" s="29">
        <v>1300</v>
      </c>
      <c r="O149" s="29">
        <v>2600</v>
      </c>
    </row>
    <row r="150" spans="1:15" ht="18.75">
      <c r="A150" s="8"/>
      <c r="B150" s="8"/>
      <c r="C150" s="8"/>
      <c r="D150" s="8"/>
      <c r="E150" s="8"/>
      <c r="F150" s="8"/>
      <c r="G150" s="82" t="s">
        <v>22</v>
      </c>
      <c r="H150" s="82"/>
      <c r="I150" s="82"/>
      <c r="J150" s="82"/>
      <c r="K150" s="82"/>
      <c r="L150" s="82"/>
      <c r="M150" s="83">
        <f>M141+M136+M83+M60+M51+M46+M13+M146</f>
        <v>108437.73172</v>
      </c>
      <c r="N150" s="63">
        <f>N141+N136+N83+N60+N51+N46+N13+N146</f>
        <v>48689.2</v>
      </c>
      <c r="O150" s="63">
        <f>O141+O136+O83+O60+O51+O46+O13+O146</f>
        <v>49628.2</v>
      </c>
    </row>
    <row r="152" spans="1:15" ht="18.75">
      <c r="A152" s="8"/>
      <c r="B152" s="8"/>
      <c r="C152" s="8"/>
      <c r="D152" s="8"/>
      <c r="E152" s="8"/>
      <c r="F152" s="8"/>
      <c r="G152" s="12"/>
      <c r="H152" s="42"/>
      <c r="L152" s="23"/>
      <c r="M152" s="23"/>
      <c r="N152" s="23"/>
      <c r="O152" s="24"/>
    </row>
    <row r="154" spans="1:6" ht="18.75">
      <c r="A154" s="8"/>
      <c r="B154" s="8"/>
      <c r="C154" s="8"/>
      <c r="D154" s="8"/>
      <c r="E154" s="8"/>
      <c r="F154" s="8"/>
    </row>
    <row r="155" spans="1:14" ht="18.75">
      <c r="A155" s="8"/>
      <c r="B155" s="8"/>
      <c r="C155" s="8"/>
      <c r="D155" s="8"/>
      <c r="E155" s="8"/>
      <c r="F155" s="8"/>
      <c r="L155" s="22"/>
      <c r="M155" s="22"/>
      <c r="N155" s="22"/>
    </row>
  </sheetData>
  <sheetProtection formatColumns="0"/>
  <mergeCells count="6">
    <mergeCell ref="K3:O3"/>
    <mergeCell ref="K4:O4"/>
    <mergeCell ref="K6:O6"/>
    <mergeCell ref="G7:O9"/>
    <mergeCell ref="K5:O5"/>
    <mergeCell ref="G150:L150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2016-11-14T10:43:56Z</cp:lastPrinted>
  <dcterms:created xsi:type="dcterms:W3CDTF">2007-11-02T05:53:53Z</dcterms:created>
  <dcterms:modified xsi:type="dcterms:W3CDTF">2018-01-08T07:23:45Z</dcterms:modified>
  <cp:category/>
  <cp:version/>
  <cp:contentType/>
  <cp:contentStatus/>
</cp:coreProperties>
</file>