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2120" windowHeight="9060" activeTab="2"/>
  </bookViews>
  <sheets>
    <sheet name="Лист2" sheetId="1" r:id="rId1"/>
    <sheet name="Лист3" sheetId="2" r:id="rId2"/>
    <sheet name="правильно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<sst xmlns="http://schemas.openxmlformats.org/spreadsheetml/2006/main" count="500" uniqueCount="125">
  <si>
    <t>9800</t>
  </si>
  <si>
    <t>Всего</t>
  </si>
  <si>
    <t>ФКР (74н)
Код</t>
  </si>
  <si>
    <t>ФКР (74н)
Описание</t>
  </si>
  <si>
    <t>ЦС (74н)
Код</t>
  </si>
  <si>
    <t>ЦС (74н)
Описание</t>
  </si>
  <si>
    <t>ВР (74н)
Код</t>
  </si>
  <si>
    <t>ВР (74н)
Описание</t>
  </si>
  <si>
    <t>Формула
Наименование</t>
  </si>
  <si>
    <t>Наименование</t>
  </si>
  <si>
    <t>Формула
Целевая статья</t>
  </si>
  <si>
    <t>Формула
Вид расхода</t>
  </si>
  <si>
    <t>0000000</t>
  </si>
  <si>
    <t>Все</t>
  </si>
  <si>
    <t>000</t>
  </si>
  <si>
    <t/>
  </si>
  <si>
    <t>Вариант=Б2008-2010 2 чт в БК 74н;
Табл=Расходы (общие);
ФинГод=1;
РАСП (74н)=000;
ЭК (74н)=000;</t>
  </si>
  <si>
    <t>Иные межбюджетные трансферты</t>
  </si>
  <si>
    <t>870</t>
  </si>
  <si>
    <t>Резервные средства</t>
  </si>
  <si>
    <t>810</t>
  </si>
  <si>
    <t>540</t>
  </si>
  <si>
    <t>Тяжинского городского поселения</t>
  </si>
  <si>
    <t>Муниципальная программа Тяжинского городского поселения "Предупреждение и ликвидация чрезвычайных ситуаций на территории Тяжинского городского поселения"</t>
  </si>
  <si>
    <t>Муниципальная программа Тяжинского городского поселения "Жилищно-коммунальный и дорожный комплекс, энергосбережение и повышение энергоэффективности Тяжинского городского поселения"</t>
  </si>
  <si>
    <t>Расходы на выплаты персоналу государственных (муниципальных) органов</t>
  </si>
  <si>
    <t>120</t>
  </si>
  <si>
    <t>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</si>
  <si>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</si>
  <si>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</si>
  <si>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</si>
  <si>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Направление расходов</t>
  </si>
  <si>
    <t>01</t>
  </si>
  <si>
    <t>1</t>
  </si>
  <si>
    <t>3</t>
  </si>
  <si>
    <t>4</t>
  </si>
  <si>
    <t>02</t>
  </si>
  <si>
    <t>0</t>
  </si>
  <si>
    <t>Непрограммное направление деятельности</t>
  </si>
  <si>
    <t>99</t>
  </si>
  <si>
    <t>Иные бюджетные ассигнования</t>
  </si>
  <si>
    <t>800</t>
  </si>
  <si>
    <t>Закупка товаров, работ и услуг для государственных (муниципальных) нужд</t>
  </si>
  <si>
    <t>200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</si>
  <si>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</si>
  <si>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</si>
  <si>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500</t>
  </si>
  <si>
    <t>Межбюджетные трансферты</t>
  </si>
  <si>
    <t>00</t>
  </si>
  <si>
    <t xml:space="preserve"> 11050</t>
  </si>
  <si>
    <t>11050</t>
  </si>
  <si>
    <t xml:space="preserve">Подпрограмма "Модернизация объектов коммунальной инфраструктуры и поддержка жилищно-коммунального хозяйства" 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</si>
  <si>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работ,услуг</t>
  </si>
  <si>
    <t xml:space="preserve">Возмещение части затарат в связи  применением регулируемых цен за предоставление услуги по газоснабжению населения </t>
  </si>
  <si>
    <t>11090</t>
  </si>
  <si>
    <t>11080</t>
  </si>
  <si>
    <t>11070</t>
  </si>
  <si>
    <t>11060</t>
  </si>
  <si>
    <t>Код вида расхода</t>
  </si>
  <si>
    <t>Програмная (непрограмная статья)</t>
  </si>
  <si>
    <t>Код целевой статьи</t>
  </si>
  <si>
    <t>муниципальная программа</t>
  </si>
  <si>
    <t>подпрограмма</t>
  </si>
  <si>
    <t>основное мероприятие</t>
  </si>
  <si>
    <t>Закупка товаров, работ и услуг для обеспечения государственных (муниципальных) нужд</t>
  </si>
  <si>
    <t xml:space="preserve">Подпрограмма "Дорожное хозяйство" </t>
  </si>
  <si>
    <t xml:space="preserve">Капитальный ремонт, ремонт и содержание автомобильных дорог общего пользования </t>
  </si>
  <si>
    <t>11140</t>
  </si>
  <si>
    <t xml:space="preserve">Подпрограмма "Благоустройство Тяжинского городского поселения" </t>
  </si>
  <si>
    <t>11190</t>
  </si>
  <si>
    <t>11200</t>
  </si>
  <si>
    <t>Расходы на проведение мероприятий по содержанию территории Тяжинского городского поселения, а также по проектированию, созданию, реконструкции, капитальному ремонту, ремонту и содержанию объектов благоустройства</t>
  </si>
  <si>
    <t xml:space="preserve">Расходы на освещение улиц </t>
  </si>
  <si>
    <t>Расходы по организации и содержанию мест захоронения бытовых отходов</t>
  </si>
  <si>
    <t>11220</t>
  </si>
  <si>
    <t>11230</t>
  </si>
  <si>
    <t>11240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</si>
  <si>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</si>
  <si>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Обеспечение пожарной безопасности </t>
  </si>
  <si>
    <t xml:space="preserve">Резервный фонд администрации Тяжинского городского поселения </t>
  </si>
  <si>
    <t>11290</t>
  </si>
  <si>
    <t xml:space="preserve">Обеспечение деятельности органов местного самоуправления </t>
  </si>
  <si>
    <t>Проведение культурно-массовых мероприятий на территории Тяжинского городского поселения</t>
  </si>
  <si>
    <t xml:space="preserve">Реализация отдельных мероприятий </t>
  </si>
  <si>
    <t xml:space="preserve">Осуществление первичного воинского учета на территориях, где отсутствуют военные комиссариаты </t>
  </si>
  <si>
    <t>Выполнение полномочий за счет средств на выравнивание бюджетной обеспеченности поселений из областного бюджета</t>
  </si>
  <si>
    <t>70320</t>
  </si>
  <si>
    <t>51180</t>
  </si>
  <si>
    <t>11320</t>
  </si>
  <si>
    <t>11330</t>
  </si>
  <si>
    <t>11340</t>
  </si>
  <si>
    <t>11380</t>
  </si>
  <si>
    <t>11310</t>
  </si>
  <si>
    <t xml:space="preserve">Глава Тяжинского городского поселения </t>
  </si>
  <si>
    <t>Передача части полномочий муниципальному району</t>
  </si>
  <si>
    <t xml:space="preserve">Группа, подгруппа </t>
  </si>
  <si>
    <t xml:space="preserve">Возмещение части затрат в связи  применением регулируемых цен за предоставление услуги по водоснабжению и водоотведению населения </t>
  </si>
  <si>
    <t xml:space="preserve">Возмещение части затрат в связи  применением регулируемых цен за предоставление услуги по обеспечению углем населения </t>
  </si>
  <si>
    <t xml:space="preserve">Возмещение части затрат в связи  применением регулируемых цен за предоставление услуги по теплосеабжению и горячему водоснабжению населения </t>
  </si>
  <si>
    <t xml:space="preserve">Возмещение части затрат в связи  применением регулируемых цен за предоставленные прочие жилищно- коммунальные услуги  населению </t>
  </si>
  <si>
    <t>к Решению совета народных  депутатов</t>
  </si>
  <si>
    <t>Распределение бюджетных ассигнований местного бюджета по целевым статьям (муниципальным программам и непрограммным направлениям деятельности), группам и подгруппам видов классификации расходов местного бюджета  на 2017год и на плановый период  2018 и 2019 годов</t>
  </si>
  <si>
    <t>2017 год</t>
  </si>
  <si>
    <t>2018 год</t>
  </si>
  <si>
    <t>2019 год</t>
  </si>
  <si>
    <t>Условно утвержденные расходы в рамках непрограммного направления деятельности</t>
  </si>
  <si>
    <t>Условно утвержденные расходы</t>
  </si>
  <si>
    <t>900</t>
  </si>
  <si>
    <t>990</t>
  </si>
  <si>
    <t>99990</t>
  </si>
  <si>
    <t>Приложение 1</t>
  </si>
  <si>
    <t>«О внесении изменений и дополнений в решение Совета народных депутатов Тяжинского городского поселения № 41 от 22.12.2016 года «О бюджете Тяжинского городского поселения на 2017 год и на плановый период 2018 и 2019 годов»</t>
  </si>
  <si>
    <t>830</t>
  </si>
  <si>
    <t>Исполнение судебных актов</t>
  </si>
  <si>
    <t>Социальное обеспечение и иные выплаты населению</t>
  </si>
  <si>
    <t>300</t>
  </si>
  <si>
    <t>Иные выплаты населению</t>
  </si>
  <si>
    <t>360</t>
  </si>
  <si>
    <t xml:space="preserve">Исполнение судебных актов
</t>
  </si>
  <si>
    <t>Специальные расходы</t>
  </si>
  <si>
    <t>880</t>
  </si>
  <si>
    <t xml:space="preserve">Подпрограмма "Капитальный и текущий ремонт муниципального жилого фонда" </t>
  </si>
  <si>
    <t>2</t>
  </si>
  <si>
    <t>Обеспечение мероприятий по ремонту муниципального жилого фонда</t>
  </si>
  <si>
    <t>11100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</si>
</sst>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0.00000"/>
    <numFmt numFmtId="174" formatCode="0.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.00000"/>
    <numFmt numFmtId="182" formatCode="#,##0.0"/>
    <numFmt numFmtId="183" formatCode="#,##0.0000"/>
  </numFmts>
  <fonts count="49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 quotePrefix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4" fillId="0" borderId="0" xfId="0" applyNumberFormat="1" applyFont="1" applyAlignment="1">
      <alignment horizontal="center" vertical="top"/>
    </xf>
    <xf numFmtId="0" fontId="1" fillId="0" borderId="0" xfId="0" applyNumberFormat="1" applyFont="1" applyAlignment="1" quotePrefix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0" xfId="0" applyNumberFormat="1" applyFont="1" applyAlignment="1">
      <alignment vertical="top" wrapText="1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1" fillId="0" borderId="0" xfId="0" applyFont="1" applyFill="1" applyAlignment="1" quotePrefix="1">
      <alignment vertical="top" wrapText="1"/>
    </xf>
    <xf numFmtId="0" fontId="4" fillId="0" borderId="11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vertical="top"/>
    </xf>
    <xf numFmtId="49" fontId="4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vertical="top" wrapText="1"/>
    </xf>
    <xf numFmtId="0" fontId="4" fillId="0" borderId="12" xfId="0" applyNumberFormat="1" applyFont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175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3" fillId="33" borderId="0" xfId="0" applyNumberFormat="1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4" fillId="0" borderId="11" xfId="0" applyNumberFormat="1" applyFont="1" applyBorder="1" applyAlignment="1">
      <alignment vertical="top" wrapText="1"/>
    </xf>
    <xf numFmtId="49" fontId="47" fillId="0" borderId="10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48" fillId="0" borderId="10" xfId="0" applyNumberFormat="1" applyFont="1" applyBorder="1" applyAlignment="1">
      <alignment vertical="top" wrapText="1"/>
    </xf>
    <xf numFmtId="49" fontId="48" fillId="0" borderId="10" xfId="0" applyNumberFormat="1" applyFont="1" applyBorder="1" applyAlignment="1" quotePrefix="1">
      <alignment horizontal="center" vertical="center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180" fontId="4" fillId="0" borderId="10" xfId="0" applyNumberFormat="1" applyFont="1" applyFill="1" applyBorder="1" applyAlignment="1" applyProtection="1">
      <alignment horizontal="center" vertical="center"/>
      <protection locked="0"/>
    </xf>
    <xf numFmtId="173" fontId="4" fillId="0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Fill="1" applyBorder="1" applyAlignment="1" applyProtection="1">
      <alignment horizontal="center" vertical="center"/>
      <protection locked="0"/>
    </xf>
    <xf numFmtId="173" fontId="3" fillId="0" borderId="10" xfId="0" applyNumberFormat="1" applyFont="1" applyFill="1" applyBorder="1" applyAlignment="1" applyProtection="1">
      <alignment horizontal="center" vertical="center"/>
      <protection locked="0"/>
    </xf>
    <xf numFmtId="175" fontId="4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33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181" fontId="2" fillId="33" borderId="10" xfId="0" applyNumberFormat="1" applyFont="1" applyFill="1" applyBorder="1" applyAlignment="1" applyProtection="1">
      <alignment horizontal="center" vertical="center"/>
      <protection locked="0"/>
    </xf>
    <xf numFmtId="181" fontId="3" fillId="0" borderId="10" xfId="0" applyNumberFormat="1" applyFont="1" applyFill="1" applyBorder="1" applyAlignment="1" applyProtection="1">
      <alignment horizontal="center" vertical="center"/>
      <protection locked="0"/>
    </xf>
    <xf numFmtId="182" fontId="2" fillId="0" borderId="10" xfId="0" applyNumberFormat="1" applyFont="1" applyFill="1" applyBorder="1" applyAlignment="1" applyProtection="1">
      <alignment horizontal="center" vertical="center"/>
      <protection locked="0"/>
    </xf>
    <xf numFmtId="183" fontId="2" fillId="0" borderId="10" xfId="0" applyNumberFormat="1" applyFont="1" applyFill="1" applyBorder="1" applyAlignment="1" applyProtection="1">
      <alignment horizontal="center" vertical="center"/>
      <protection locked="0"/>
    </xf>
    <xf numFmtId="175" fontId="3" fillId="0" borderId="10" xfId="0" applyNumberFormat="1" applyFont="1" applyFill="1" applyBorder="1" applyAlignment="1" applyProtection="1">
      <alignment horizontal="center" vertical="center"/>
      <protection locked="0"/>
    </xf>
    <xf numFmtId="18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Border="1" applyAlignment="1" quotePrefix="1">
      <alignment horizontal="center" vertical="center" wrapText="1"/>
    </xf>
    <xf numFmtId="0" fontId="4" fillId="0" borderId="13" xfId="0" applyNumberFormat="1" applyFont="1" applyBorder="1" applyAlignment="1" quotePrefix="1">
      <alignment horizontal="center" vertical="center" wrapText="1"/>
    </xf>
    <xf numFmtId="0" fontId="4" fillId="0" borderId="14" xfId="0" applyNumberFormat="1" applyFont="1" applyBorder="1" applyAlignment="1" quotePrefix="1">
      <alignment horizontal="center" vertical="center" wrapText="1"/>
    </xf>
    <xf numFmtId="0" fontId="2" fillId="0" borderId="0" xfId="0" applyNumberFormat="1" applyFont="1" applyAlignment="1">
      <alignment horizontal="center" vertical="top" wrapText="1"/>
    </xf>
    <xf numFmtId="0" fontId="4" fillId="0" borderId="15" xfId="0" applyNumberFormat="1" applyFont="1" applyBorder="1" applyAlignment="1" quotePrefix="1">
      <alignment horizontal="center" vertical="top" wrapText="1"/>
    </xf>
    <xf numFmtId="0" fontId="4" fillId="0" borderId="16" xfId="0" applyNumberFormat="1" applyFont="1" applyBorder="1" applyAlignment="1" quotePrefix="1">
      <alignment horizontal="center" vertical="top" wrapText="1"/>
    </xf>
    <xf numFmtId="0" fontId="4" fillId="0" borderId="17" xfId="0" applyNumberFormat="1" applyFont="1" applyBorder="1" applyAlignment="1" quotePrefix="1">
      <alignment horizontal="center" vertical="top" wrapText="1"/>
    </xf>
    <xf numFmtId="49" fontId="47" fillId="0" borderId="11" xfId="0" applyNumberFormat="1" applyFont="1" applyBorder="1" applyAlignment="1" quotePrefix="1">
      <alignment horizontal="center" vertical="top" wrapText="1"/>
    </xf>
    <xf numFmtId="49" fontId="47" fillId="0" borderId="14" xfId="0" applyNumberFormat="1" applyFont="1" applyBorder="1" applyAlignment="1" quotePrefix="1">
      <alignment horizontal="center" vertical="top" wrapText="1"/>
    </xf>
    <xf numFmtId="49" fontId="4" fillId="0" borderId="11" xfId="0" applyNumberFormat="1" applyFont="1" applyBorder="1" applyAlignment="1" quotePrefix="1">
      <alignment horizontal="center" vertical="top" wrapText="1"/>
    </xf>
    <xf numFmtId="49" fontId="4" fillId="0" borderId="14" xfId="0" applyNumberFormat="1" applyFont="1" applyBorder="1" applyAlignment="1" quotePrefix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3"/>
  <sheetViews>
    <sheetView tabSelected="1" zoomScale="93" zoomScaleNormal="93" zoomScaleSheetLayoutView="100" zoomScalePageLayoutView="0" workbookViewId="0" topLeftCell="G3">
      <selection activeCell="G10" sqref="G10:O96"/>
    </sheetView>
  </sheetViews>
  <sheetFormatPr defaultColWidth="9.00390625" defaultRowHeight="12.75"/>
  <cols>
    <col min="1" max="6" width="0" style="7" hidden="1" customWidth="1"/>
    <col min="7" max="7" width="58.125" style="15" customWidth="1"/>
    <col min="8" max="8" width="14.00390625" style="15" customWidth="1"/>
    <col min="9" max="9" width="10.75390625" style="15" customWidth="1"/>
    <col min="10" max="10" width="13.375" style="15" customWidth="1"/>
    <col min="11" max="11" width="16.75390625" style="12" customWidth="1"/>
    <col min="12" max="12" width="13.25390625" style="12" customWidth="1"/>
    <col min="13" max="13" width="19.75390625" style="22" customWidth="1"/>
    <col min="14" max="14" width="15.00390625" style="8" customWidth="1"/>
    <col min="15" max="15" width="16.875" style="8" customWidth="1"/>
    <col min="16" max="16384" width="9.125" style="8" customWidth="1"/>
  </cols>
  <sheetData>
    <row r="1" spans="1:13" s="2" customFormat="1" ht="168.75" hidden="1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3" t="s">
        <v>8</v>
      </c>
      <c r="H1" s="13"/>
      <c r="I1" s="13"/>
      <c r="J1" s="13"/>
      <c r="K1" s="11" t="s">
        <v>10</v>
      </c>
      <c r="L1" s="11" t="s">
        <v>11</v>
      </c>
      <c r="M1" s="20" t="s">
        <v>16</v>
      </c>
    </row>
    <row r="2" spans="7:13" ht="18.75" hidden="1">
      <c r="G2" s="14"/>
      <c r="H2" s="40"/>
      <c r="I2" s="40"/>
      <c r="J2" s="40"/>
      <c r="K2" s="19"/>
      <c r="L2" s="19"/>
      <c r="M2" s="21"/>
    </row>
    <row r="3" spans="1:15" s="2" customFormat="1" ht="18.75">
      <c r="A3" s="1"/>
      <c r="B3" s="1"/>
      <c r="C3" s="1"/>
      <c r="D3" s="1"/>
      <c r="E3" s="1"/>
      <c r="F3" s="1"/>
      <c r="G3" s="13"/>
      <c r="H3" s="13"/>
      <c r="I3" s="13"/>
      <c r="J3" s="13"/>
      <c r="K3" s="56"/>
      <c r="L3" s="57"/>
      <c r="M3" s="83" t="s">
        <v>110</v>
      </c>
      <c r="N3" s="83"/>
      <c r="O3" s="83"/>
    </row>
    <row r="4" spans="1:15" s="2" customFormat="1" ht="18.75">
      <c r="A4" s="1"/>
      <c r="B4" s="1"/>
      <c r="C4" s="1"/>
      <c r="D4" s="1"/>
      <c r="E4" s="1"/>
      <c r="F4" s="1"/>
      <c r="G4" s="13"/>
      <c r="H4" s="13"/>
      <c r="I4" s="13"/>
      <c r="J4" s="13"/>
      <c r="K4" s="56"/>
      <c r="L4" s="57"/>
      <c r="M4" s="83" t="s">
        <v>100</v>
      </c>
      <c r="N4" s="83"/>
      <c r="O4" s="83"/>
    </row>
    <row r="5" spans="1:15" s="2" customFormat="1" ht="18.75" customHeight="1">
      <c r="A5" s="1"/>
      <c r="B5" s="1"/>
      <c r="C5" s="1"/>
      <c r="D5" s="1"/>
      <c r="E5" s="1"/>
      <c r="F5" s="1"/>
      <c r="G5" s="13"/>
      <c r="H5" s="13"/>
      <c r="I5" s="13"/>
      <c r="J5" s="13"/>
      <c r="K5" s="57"/>
      <c r="L5" s="57"/>
      <c r="M5" s="83" t="s">
        <v>22</v>
      </c>
      <c r="N5" s="83"/>
      <c r="O5" s="83"/>
    </row>
    <row r="6" spans="1:15" s="2" customFormat="1" ht="123" customHeight="1">
      <c r="A6" s="1"/>
      <c r="B6" s="1"/>
      <c r="C6" s="1"/>
      <c r="D6" s="1"/>
      <c r="E6" s="1"/>
      <c r="F6" s="1"/>
      <c r="G6" s="13"/>
      <c r="H6" s="13"/>
      <c r="I6" s="13"/>
      <c r="J6" s="13"/>
      <c r="K6" s="56"/>
      <c r="L6" s="83" t="s">
        <v>111</v>
      </c>
      <c r="M6" s="83"/>
      <c r="N6" s="83"/>
      <c r="O6" s="83"/>
    </row>
    <row r="7" spans="1:13" s="2" customFormat="1" ht="18.75">
      <c r="A7" s="1"/>
      <c r="B7" s="1"/>
      <c r="C7" s="1"/>
      <c r="D7" s="1"/>
      <c r="E7" s="1"/>
      <c r="F7" s="1"/>
      <c r="G7" s="74" t="s">
        <v>101</v>
      </c>
      <c r="H7" s="74"/>
      <c r="I7" s="74"/>
      <c r="J7" s="74"/>
      <c r="K7" s="74"/>
      <c r="L7" s="74"/>
      <c r="M7" s="74"/>
    </row>
    <row r="8" spans="1:13" s="2" customFormat="1" ht="45" customHeight="1">
      <c r="A8" s="1"/>
      <c r="B8" s="1"/>
      <c r="C8" s="1"/>
      <c r="D8" s="1"/>
      <c r="E8" s="1"/>
      <c r="F8" s="1"/>
      <c r="G8" s="74"/>
      <c r="H8" s="74"/>
      <c r="I8" s="74"/>
      <c r="J8" s="74"/>
      <c r="K8" s="74"/>
      <c r="L8" s="74"/>
      <c r="M8" s="74"/>
    </row>
    <row r="9" spans="1:13" s="2" customFormat="1" ht="18.75" customHeight="1" hidden="1">
      <c r="A9" s="1"/>
      <c r="B9" s="1"/>
      <c r="C9" s="1"/>
      <c r="D9" s="1"/>
      <c r="E9" s="1"/>
      <c r="F9" s="1"/>
      <c r="G9" s="74"/>
      <c r="H9" s="74"/>
      <c r="I9" s="74"/>
      <c r="J9" s="74"/>
      <c r="K9" s="74"/>
      <c r="L9" s="74"/>
      <c r="M9" s="74"/>
    </row>
    <row r="10" spans="1:15" s="2" customFormat="1" ht="18.75" customHeight="1">
      <c r="A10" s="1"/>
      <c r="B10" s="1"/>
      <c r="C10" s="1"/>
      <c r="D10" s="1"/>
      <c r="E10" s="1"/>
      <c r="F10" s="1"/>
      <c r="G10" s="71" t="s">
        <v>9</v>
      </c>
      <c r="H10" s="75" t="s">
        <v>60</v>
      </c>
      <c r="I10" s="76"/>
      <c r="J10" s="76"/>
      <c r="K10" s="77"/>
      <c r="L10" s="80" t="s">
        <v>58</v>
      </c>
      <c r="M10" s="82" t="s">
        <v>102</v>
      </c>
      <c r="N10" s="82" t="s">
        <v>103</v>
      </c>
      <c r="O10" s="82" t="s">
        <v>104</v>
      </c>
    </row>
    <row r="11" spans="1:15" s="2" customFormat="1" ht="39.75" customHeight="1">
      <c r="A11" s="1"/>
      <c r="B11" s="1"/>
      <c r="C11" s="1"/>
      <c r="D11" s="1"/>
      <c r="E11" s="1"/>
      <c r="F11" s="1"/>
      <c r="G11" s="72"/>
      <c r="H11" s="75" t="s">
        <v>59</v>
      </c>
      <c r="I11" s="76"/>
      <c r="J11" s="77"/>
      <c r="K11" s="78" t="s">
        <v>31</v>
      </c>
      <c r="L11" s="81"/>
      <c r="M11" s="82"/>
      <c r="N11" s="82"/>
      <c r="O11" s="82"/>
    </row>
    <row r="12" spans="1:15" s="10" customFormat="1" ht="66.75" customHeight="1">
      <c r="A12" s="9" t="s">
        <v>2</v>
      </c>
      <c r="B12" s="9" t="s">
        <v>3</v>
      </c>
      <c r="C12" s="9" t="s">
        <v>4</v>
      </c>
      <c r="D12" s="9" t="s">
        <v>5</v>
      </c>
      <c r="E12" s="9" t="s">
        <v>6</v>
      </c>
      <c r="F12" s="9" t="s">
        <v>7</v>
      </c>
      <c r="G12" s="73"/>
      <c r="H12" s="41" t="s">
        <v>61</v>
      </c>
      <c r="I12" s="41" t="s">
        <v>62</v>
      </c>
      <c r="J12" s="41" t="s">
        <v>63</v>
      </c>
      <c r="K12" s="79"/>
      <c r="L12" s="33" t="s">
        <v>95</v>
      </c>
      <c r="M12" s="82"/>
      <c r="N12" s="82"/>
      <c r="O12" s="82"/>
    </row>
    <row r="13" spans="1:15" s="39" customFormat="1" ht="114.75" customHeight="1">
      <c r="A13" s="38"/>
      <c r="B13" s="38"/>
      <c r="C13" s="38"/>
      <c r="D13" s="38"/>
      <c r="E13" s="38"/>
      <c r="F13" s="38"/>
      <c r="G13" s="44" t="s">
        <v>24</v>
      </c>
      <c r="H13" s="45" t="s">
        <v>32</v>
      </c>
      <c r="I13" s="45"/>
      <c r="J13" s="45"/>
      <c r="K13" s="46"/>
      <c r="L13" s="46"/>
      <c r="M13" s="65">
        <f>M14+M34+M38+M30</f>
        <v>89270.40144999999</v>
      </c>
      <c r="N13" s="63">
        <f>N14+N34+N38</f>
        <v>33790</v>
      </c>
      <c r="O13" s="63">
        <f>O14+O34+O38</f>
        <v>33038</v>
      </c>
    </row>
    <row r="14" spans="1:15" s="6" customFormat="1" ht="74.25" customHeight="1">
      <c r="A14" s="5"/>
      <c r="B14" s="5"/>
      <c r="C14" s="5"/>
      <c r="D14" s="5"/>
      <c r="E14" s="5"/>
      <c r="F14" s="5"/>
      <c r="G14" s="47" t="s">
        <v>51</v>
      </c>
      <c r="H14" s="48" t="s">
        <v>32</v>
      </c>
      <c r="I14" s="48" t="s">
        <v>33</v>
      </c>
      <c r="J14" s="48" t="s">
        <v>48</v>
      </c>
      <c r="K14" s="17"/>
      <c r="L14" s="17"/>
      <c r="M14" s="66">
        <f>M15+M18+M21+M24+M27</f>
        <v>77629.4209</v>
      </c>
      <c r="N14" s="64">
        <f>N15+N18+N21+N24+N27</f>
        <v>27585</v>
      </c>
      <c r="O14" s="64">
        <f>O15+O18+O21+O24+O27</f>
        <v>27630</v>
      </c>
    </row>
    <row r="15" spans="1:15" s="6" customFormat="1" ht="56.25">
      <c r="A15" s="5"/>
      <c r="B15" s="5"/>
      <c r="C15" s="5"/>
      <c r="D15" s="5"/>
      <c r="E15" s="5"/>
      <c r="F15" s="5"/>
      <c r="G15" s="35" t="s">
        <v>97</v>
      </c>
      <c r="H15" s="42" t="s">
        <v>32</v>
      </c>
      <c r="I15" s="42" t="s">
        <v>33</v>
      </c>
      <c r="J15" s="42" t="s">
        <v>48</v>
      </c>
      <c r="K15" s="18" t="s">
        <v>49</v>
      </c>
      <c r="L15" s="18"/>
      <c r="M15" s="59">
        <f>M17</f>
        <v>19738.66353</v>
      </c>
      <c r="N15" s="29">
        <f>N17</f>
        <v>6227</v>
      </c>
      <c r="O15" s="29">
        <f>O17</f>
        <v>6382</v>
      </c>
    </row>
    <row r="16" spans="1:15" s="6" customFormat="1" ht="18.75">
      <c r="A16" s="5"/>
      <c r="B16" s="5"/>
      <c r="C16" s="5"/>
      <c r="D16" s="5"/>
      <c r="E16" s="5"/>
      <c r="F16" s="5"/>
      <c r="G16" s="35" t="s">
        <v>40</v>
      </c>
      <c r="H16" s="42" t="s">
        <v>32</v>
      </c>
      <c r="I16" s="42" t="s">
        <v>33</v>
      </c>
      <c r="J16" s="42" t="s">
        <v>48</v>
      </c>
      <c r="K16" s="18" t="s">
        <v>50</v>
      </c>
      <c r="L16" s="18" t="s">
        <v>41</v>
      </c>
      <c r="M16" s="59">
        <f>M17</f>
        <v>19738.66353</v>
      </c>
      <c r="N16" s="29">
        <f>N17</f>
        <v>6227</v>
      </c>
      <c r="O16" s="29">
        <f>O17</f>
        <v>6382</v>
      </c>
    </row>
    <row r="17" spans="1:15" s="6" customFormat="1" ht="84.75" customHeight="1">
      <c r="A17" s="5"/>
      <c r="B17" s="5"/>
      <c r="C17" s="5"/>
      <c r="D17" s="5"/>
      <c r="E17" s="5"/>
      <c r="F17" s="5"/>
      <c r="G17" s="35" t="s">
        <v>52</v>
      </c>
      <c r="H17" s="42" t="s">
        <v>32</v>
      </c>
      <c r="I17" s="42" t="s">
        <v>33</v>
      </c>
      <c r="J17" s="42" t="s">
        <v>48</v>
      </c>
      <c r="K17" s="18" t="s">
        <v>49</v>
      </c>
      <c r="L17" s="18" t="s">
        <v>20</v>
      </c>
      <c r="M17" s="59">
        <v>19738.66353</v>
      </c>
      <c r="N17" s="29">
        <v>6227</v>
      </c>
      <c r="O17" s="29">
        <v>6382</v>
      </c>
    </row>
    <row r="18" spans="1:15" ht="70.5" customHeight="1">
      <c r="A18" s="8"/>
      <c r="B18" s="8"/>
      <c r="C18" s="8"/>
      <c r="D18" s="8"/>
      <c r="E18" s="8"/>
      <c r="F18" s="8"/>
      <c r="G18" s="35" t="s">
        <v>96</v>
      </c>
      <c r="H18" s="42" t="s">
        <v>32</v>
      </c>
      <c r="I18" s="42" t="s">
        <v>33</v>
      </c>
      <c r="J18" s="42" t="s">
        <v>48</v>
      </c>
      <c r="K18" s="18" t="s">
        <v>57</v>
      </c>
      <c r="L18" s="18"/>
      <c r="M18" s="59">
        <f>M20</f>
        <v>2821.02172</v>
      </c>
      <c r="N18" s="29">
        <f>N20</f>
        <v>1140</v>
      </c>
      <c r="O18" s="29">
        <f>O20</f>
        <v>1104</v>
      </c>
    </row>
    <row r="19" spans="1:15" ht="36.75" customHeight="1">
      <c r="A19" s="8"/>
      <c r="B19" s="8"/>
      <c r="C19" s="8"/>
      <c r="D19" s="8"/>
      <c r="E19" s="8"/>
      <c r="F19" s="8"/>
      <c r="G19" s="35" t="s">
        <v>40</v>
      </c>
      <c r="H19" s="42" t="s">
        <v>32</v>
      </c>
      <c r="I19" s="42" t="s">
        <v>33</v>
      </c>
      <c r="J19" s="42" t="s">
        <v>48</v>
      </c>
      <c r="K19" s="18" t="s">
        <v>57</v>
      </c>
      <c r="L19" s="18" t="s">
        <v>41</v>
      </c>
      <c r="M19" s="59">
        <f>M20</f>
        <v>2821.02172</v>
      </c>
      <c r="N19" s="29">
        <f>N20</f>
        <v>1140</v>
      </c>
      <c r="O19" s="29">
        <f>O20</f>
        <v>1104</v>
      </c>
    </row>
    <row r="20" spans="1:15" ht="75" customHeight="1">
      <c r="A20" s="8"/>
      <c r="B20" s="8"/>
      <c r="C20" s="8"/>
      <c r="D20" s="8"/>
      <c r="E20" s="8"/>
      <c r="F20" s="8"/>
      <c r="G20" s="35" t="s">
        <v>52</v>
      </c>
      <c r="H20" s="42" t="s">
        <v>32</v>
      </c>
      <c r="I20" s="42" t="s">
        <v>33</v>
      </c>
      <c r="J20" s="42" t="s">
        <v>48</v>
      </c>
      <c r="K20" s="18" t="s">
        <v>57</v>
      </c>
      <c r="L20" s="18" t="s">
        <v>20</v>
      </c>
      <c r="M20" s="59">
        <v>2821.02172</v>
      </c>
      <c r="N20" s="29">
        <v>1140</v>
      </c>
      <c r="O20" s="29">
        <v>1104</v>
      </c>
    </row>
    <row r="21" spans="1:15" ht="89.25" customHeight="1">
      <c r="A21" s="8"/>
      <c r="B21" s="8"/>
      <c r="C21" s="8"/>
      <c r="D21" s="8"/>
      <c r="E21" s="8"/>
      <c r="F21" s="8"/>
      <c r="G21" s="35" t="s">
        <v>98</v>
      </c>
      <c r="H21" s="42" t="s">
        <v>32</v>
      </c>
      <c r="I21" s="42" t="s">
        <v>33</v>
      </c>
      <c r="J21" s="42" t="s">
        <v>48</v>
      </c>
      <c r="K21" s="18" t="s">
        <v>56</v>
      </c>
      <c r="L21" s="18"/>
      <c r="M21" s="59">
        <f>M23</f>
        <v>52902.28817</v>
      </c>
      <c r="N21" s="29">
        <f>N23</f>
        <v>18690</v>
      </c>
      <c r="O21" s="29">
        <f>O23</f>
        <v>18743</v>
      </c>
    </row>
    <row r="22" spans="1:15" ht="34.5" customHeight="1">
      <c r="A22" s="8"/>
      <c r="B22" s="8"/>
      <c r="C22" s="8"/>
      <c r="D22" s="8"/>
      <c r="E22" s="8"/>
      <c r="F22" s="8"/>
      <c r="G22" s="35" t="s">
        <v>40</v>
      </c>
      <c r="H22" s="42" t="s">
        <v>32</v>
      </c>
      <c r="I22" s="42" t="s">
        <v>33</v>
      </c>
      <c r="J22" s="42" t="s">
        <v>48</v>
      </c>
      <c r="K22" s="18" t="s">
        <v>56</v>
      </c>
      <c r="L22" s="18" t="s">
        <v>41</v>
      </c>
      <c r="M22" s="59">
        <f>M23</f>
        <v>52902.28817</v>
      </c>
      <c r="N22" s="29">
        <f>N23</f>
        <v>18690</v>
      </c>
      <c r="O22" s="29">
        <f>O23</f>
        <v>18743</v>
      </c>
    </row>
    <row r="23" spans="1:15" ht="86.25" customHeight="1">
      <c r="A23" s="8"/>
      <c r="B23" s="8"/>
      <c r="C23" s="8"/>
      <c r="D23" s="8"/>
      <c r="E23" s="8"/>
      <c r="F23" s="8"/>
      <c r="G23" s="35" t="s">
        <v>52</v>
      </c>
      <c r="H23" s="42" t="s">
        <v>32</v>
      </c>
      <c r="I23" s="42" t="s">
        <v>33</v>
      </c>
      <c r="J23" s="42" t="s">
        <v>48</v>
      </c>
      <c r="K23" s="18" t="s">
        <v>56</v>
      </c>
      <c r="L23" s="18" t="s">
        <v>20</v>
      </c>
      <c r="M23" s="59">
        <v>52902.28817</v>
      </c>
      <c r="N23" s="29">
        <v>18690</v>
      </c>
      <c r="O23" s="29">
        <v>18743</v>
      </c>
    </row>
    <row r="24" spans="1:15" ht="84.75" customHeight="1">
      <c r="A24" s="8"/>
      <c r="B24" s="8"/>
      <c r="C24" s="8"/>
      <c r="D24" s="8"/>
      <c r="E24" s="8"/>
      <c r="F24" s="8"/>
      <c r="G24" s="35" t="s">
        <v>53</v>
      </c>
      <c r="H24" s="42" t="s">
        <v>32</v>
      </c>
      <c r="I24" s="42" t="s">
        <v>33</v>
      </c>
      <c r="J24" s="42" t="s">
        <v>48</v>
      </c>
      <c r="K24" s="18" t="s">
        <v>55</v>
      </c>
      <c r="L24" s="18"/>
      <c r="M24" s="29">
        <f>M26</f>
        <v>1252</v>
      </c>
      <c r="N24" s="29">
        <f>N26</f>
        <v>1035</v>
      </c>
      <c r="O24" s="29">
        <f>O26</f>
        <v>949</v>
      </c>
    </row>
    <row r="25" spans="1:15" ht="18.75">
      <c r="A25" s="8"/>
      <c r="B25" s="8"/>
      <c r="C25" s="8"/>
      <c r="D25" s="8"/>
      <c r="E25" s="8"/>
      <c r="F25" s="8"/>
      <c r="G25" s="35" t="s">
        <v>40</v>
      </c>
      <c r="H25" s="42" t="s">
        <v>32</v>
      </c>
      <c r="I25" s="42" t="s">
        <v>33</v>
      </c>
      <c r="J25" s="42" t="s">
        <v>48</v>
      </c>
      <c r="K25" s="18" t="s">
        <v>55</v>
      </c>
      <c r="L25" s="18" t="s">
        <v>41</v>
      </c>
      <c r="M25" s="29">
        <f>M26</f>
        <v>1252</v>
      </c>
      <c r="N25" s="29">
        <f>N26</f>
        <v>1035</v>
      </c>
      <c r="O25" s="29">
        <f>O26</f>
        <v>949</v>
      </c>
    </row>
    <row r="26" spans="1:15" ht="90.75" customHeight="1">
      <c r="A26" s="8"/>
      <c r="B26" s="8"/>
      <c r="C26" s="8"/>
      <c r="D26" s="8"/>
      <c r="E26" s="8"/>
      <c r="F26" s="8"/>
      <c r="G26" s="35" t="s">
        <v>52</v>
      </c>
      <c r="H26" s="42" t="s">
        <v>32</v>
      </c>
      <c r="I26" s="42" t="s">
        <v>33</v>
      </c>
      <c r="J26" s="42" t="s">
        <v>48</v>
      </c>
      <c r="K26" s="18" t="s">
        <v>55</v>
      </c>
      <c r="L26" s="18" t="s">
        <v>20</v>
      </c>
      <c r="M26" s="29">
        <v>1252</v>
      </c>
      <c r="N26" s="29">
        <v>1035</v>
      </c>
      <c r="O26" s="29">
        <v>949</v>
      </c>
    </row>
    <row r="27" spans="1:15" ht="69" customHeight="1">
      <c r="A27" s="8"/>
      <c r="B27" s="8"/>
      <c r="C27" s="8"/>
      <c r="D27" s="8"/>
      <c r="E27" s="8"/>
      <c r="F27" s="8"/>
      <c r="G27" s="35" t="s">
        <v>99</v>
      </c>
      <c r="H27" s="42" t="s">
        <v>32</v>
      </c>
      <c r="I27" s="42" t="s">
        <v>33</v>
      </c>
      <c r="J27" s="42" t="s">
        <v>48</v>
      </c>
      <c r="K27" s="18" t="s">
        <v>54</v>
      </c>
      <c r="L27" s="18"/>
      <c r="M27" s="59">
        <f>M29</f>
        <v>915.44748</v>
      </c>
      <c r="N27" s="29">
        <f>N29</f>
        <v>493</v>
      </c>
      <c r="O27" s="29">
        <f>O29</f>
        <v>452</v>
      </c>
    </row>
    <row r="28" spans="1:15" ht="40.5" customHeight="1">
      <c r="A28" s="8"/>
      <c r="B28" s="8"/>
      <c r="C28" s="8"/>
      <c r="D28" s="8"/>
      <c r="E28" s="8"/>
      <c r="F28" s="8"/>
      <c r="G28" s="35" t="s">
        <v>40</v>
      </c>
      <c r="H28" s="42" t="s">
        <v>32</v>
      </c>
      <c r="I28" s="42" t="s">
        <v>33</v>
      </c>
      <c r="J28" s="42" t="s">
        <v>48</v>
      </c>
      <c r="K28" s="18" t="s">
        <v>54</v>
      </c>
      <c r="L28" s="18" t="s">
        <v>41</v>
      </c>
      <c r="M28" s="59">
        <f>M29</f>
        <v>915.44748</v>
      </c>
      <c r="N28" s="29">
        <f>N29</f>
        <v>493</v>
      </c>
      <c r="O28" s="29">
        <f>O29</f>
        <v>452</v>
      </c>
    </row>
    <row r="29" spans="1:15" ht="78.75" customHeight="1">
      <c r="A29" s="8"/>
      <c r="B29" s="8"/>
      <c r="C29" s="8"/>
      <c r="D29" s="8"/>
      <c r="E29" s="8"/>
      <c r="F29" s="8"/>
      <c r="G29" s="35" t="s">
        <v>52</v>
      </c>
      <c r="H29" s="42" t="s">
        <v>32</v>
      </c>
      <c r="I29" s="42" t="s">
        <v>33</v>
      </c>
      <c r="J29" s="42" t="s">
        <v>48</v>
      </c>
      <c r="K29" s="18" t="s">
        <v>54</v>
      </c>
      <c r="L29" s="18" t="s">
        <v>20</v>
      </c>
      <c r="M29" s="59">
        <v>915.44748</v>
      </c>
      <c r="N29" s="29">
        <v>493</v>
      </c>
      <c r="O29" s="29">
        <v>452</v>
      </c>
    </row>
    <row r="30" spans="1:15" ht="78.75" customHeight="1">
      <c r="A30" s="8"/>
      <c r="B30" s="8"/>
      <c r="C30" s="8"/>
      <c r="D30" s="8"/>
      <c r="E30" s="8"/>
      <c r="F30" s="8"/>
      <c r="G30" s="47" t="s">
        <v>121</v>
      </c>
      <c r="H30" s="48" t="s">
        <v>32</v>
      </c>
      <c r="I30" s="48" t="s">
        <v>122</v>
      </c>
      <c r="J30" s="48" t="s">
        <v>48</v>
      </c>
      <c r="K30" s="17"/>
      <c r="L30" s="17"/>
      <c r="M30" s="70">
        <f>M31</f>
        <v>36.487</v>
      </c>
      <c r="N30" s="49">
        <v>0</v>
      </c>
      <c r="O30" s="49">
        <v>0</v>
      </c>
    </row>
    <row r="31" spans="1:15" ht="78.75" customHeight="1">
      <c r="A31" s="8"/>
      <c r="B31" s="8"/>
      <c r="C31" s="8"/>
      <c r="D31" s="8"/>
      <c r="E31" s="8"/>
      <c r="F31" s="8"/>
      <c r="G31" s="35" t="s">
        <v>123</v>
      </c>
      <c r="H31" s="42" t="s">
        <v>32</v>
      </c>
      <c r="I31" s="42" t="s">
        <v>122</v>
      </c>
      <c r="J31" s="42" t="s">
        <v>48</v>
      </c>
      <c r="K31" s="18" t="s">
        <v>124</v>
      </c>
      <c r="L31" s="18"/>
      <c r="M31" s="58">
        <f>M32</f>
        <v>36.487</v>
      </c>
      <c r="N31" s="29">
        <v>0</v>
      </c>
      <c r="O31" s="29">
        <v>0</v>
      </c>
    </row>
    <row r="32" spans="1:15" ht="78.75" customHeight="1">
      <c r="A32" s="8"/>
      <c r="B32" s="8"/>
      <c r="C32" s="8"/>
      <c r="D32" s="8"/>
      <c r="E32" s="8"/>
      <c r="F32" s="8"/>
      <c r="G32" s="35" t="s">
        <v>64</v>
      </c>
      <c r="H32" s="42" t="s">
        <v>32</v>
      </c>
      <c r="I32" s="42" t="s">
        <v>122</v>
      </c>
      <c r="J32" s="42" t="s">
        <v>48</v>
      </c>
      <c r="K32" s="18" t="s">
        <v>124</v>
      </c>
      <c r="L32" s="18" t="s">
        <v>43</v>
      </c>
      <c r="M32" s="58">
        <f>M33</f>
        <v>36.487</v>
      </c>
      <c r="N32" s="29">
        <v>0</v>
      </c>
      <c r="O32" s="29">
        <v>0</v>
      </c>
    </row>
    <row r="33" spans="1:15" ht="78.75" customHeight="1">
      <c r="A33" s="8"/>
      <c r="B33" s="8"/>
      <c r="C33" s="8"/>
      <c r="D33" s="8"/>
      <c r="E33" s="8"/>
      <c r="F33" s="8"/>
      <c r="G33" s="35" t="s">
        <v>28</v>
      </c>
      <c r="H33" s="42" t="s">
        <v>32</v>
      </c>
      <c r="I33" s="42" t="s">
        <v>122</v>
      </c>
      <c r="J33" s="42" t="s">
        <v>48</v>
      </c>
      <c r="K33" s="18" t="s">
        <v>124</v>
      </c>
      <c r="L33" s="18" t="s">
        <v>27</v>
      </c>
      <c r="M33" s="58">
        <v>36.487</v>
      </c>
      <c r="N33" s="29">
        <v>0</v>
      </c>
      <c r="O33" s="29">
        <v>0</v>
      </c>
    </row>
    <row r="34" spans="1:15" ht="48" customHeight="1">
      <c r="A34" s="8"/>
      <c r="B34" s="8"/>
      <c r="C34" s="8"/>
      <c r="D34" s="8"/>
      <c r="E34" s="8"/>
      <c r="F34" s="8"/>
      <c r="G34" s="47" t="s">
        <v>65</v>
      </c>
      <c r="H34" s="48" t="s">
        <v>32</v>
      </c>
      <c r="I34" s="48" t="s">
        <v>34</v>
      </c>
      <c r="J34" s="48" t="s">
        <v>48</v>
      </c>
      <c r="K34" s="17"/>
      <c r="L34" s="17"/>
      <c r="M34" s="69">
        <f>M35</f>
        <v>3384.2</v>
      </c>
      <c r="N34" s="49">
        <f>N35</f>
        <v>2350</v>
      </c>
      <c r="O34" s="49">
        <f>O35</f>
        <v>2644</v>
      </c>
    </row>
    <row r="35" spans="1:15" ht="51.75" customHeight="1">
      <c r="A35" s="8"/>
      <c r="B35" s="8"/>
      <c r="C35" s="8"/>
      <c r="D35" s="8"/>
      <c r="E35" s="8"/>
      <c r="F35" s="8"/>
      <c r="G35" s="35" t="s">
        <v>66</v>
      </c>
      <c r="H35" s="42" t="s">
        <v>32</v>
      </c>
      <c r="I35" s="42" t="s">
        <v>34</v>
      </c>
      <c r="J35" s="42" t="s">
        <v>48</v>
      </c>
      <c r="K35" s="18" t="s">
        <v>67</v>
      </c>
      <c r="L35" s="18"/>
      <c r="M35" s="62">
        <f>M37</f>
        <v>3384.2</v>
      </c>
      <c r="N35" s="29">
        <f>N37</f>
        <v>2350</v>
      </c>
      <c r="O35" s="29">
        <f>O37</f>
        <v>2644</v>
      </c>
    </row>
    <row r="36" spans="1:15" ht="51.75" customHeight="1">
      <c r="A36" s="8"/>
      <c r="B36" s="8"/>
      <c r="C36" s="8"/>
      <c r="D36" s="8"/>
      <c r="E36" s="8"/>
      <c r="F36" s="8"/>
      <c r="G36" s="35" t="s">
        <v>64</v>
      </c>
      <c r="H36" s="42" t="s">
        <v>32</v>
      </c>
      <c r="I36" s="42" t="s">
        <v>34</v>
      </c>
      <c r="J36" s="42" t="s">
        <v>48</v>
      </c>
      <c r="K36" s="18" t="s">
        <v>67</v>
      </c>
      <c r="L36" s="18" t="s">
        <v>43</v>
      </c>
      <c r="M36" s="62">
        <f>M37</f>
        <v>3384.2</v>
      </c>
      <c r="N36" s="29">
        <f>N37</f>
        <v>2350</v>
      </c>
      <c r="O36" s="29">
        <f>O37</f>
        <v>2644</v>
      </c>
    </row>
    <row r="37" spans="1:15" ht="51.75" customHeight="1">
      <c r="A37" s="8"/>
      <c r="B37" s="8"/>
      <c r="C37" s="8"/>
      <c r="D37" s="8"/>
      <c r="E37" s="8"/>
      <c r="F37" s="8"/>
      <c r="G37" s="35" t="s">
        <v>28</v>
      </c>
      <c r="H37" s="42" t="s">
        <v>32</v>
      </c>
      <c r="I37" s="42" t="s">
        <v>34</v>
      </c>
      <c r="J37" s="42" t="s">
        <v>48</v>
      </c>
      <c r="K37" s="18" t="s">
        <v>67</v>
      </c>
      <c r="L37" s="18" t="s">
        <v>27</v>
      </c>
      <c r="M37" s="62">
        <v>3384.2</v>
      </c>
      <c r="N37" s="29">
        <v>2350</v>
      </c>
      <c r="O37" s="29">
        <v>2644</v>
      </c>
    </row>
    <row r="38" spans="1:15" ht="72" customHeight="1">
      <c r="A38" s="8"/>
      <c r="B38" s="8"/>
      <c r="C38" s="8"/>
      <c r="D38" s="8"/>
      <c r="E38" s="8"/>
      <c r="F38" s="8"/>
      <c r="G38" s="47" t="s">
        <v>68</v>
      </c>
      <c r="H38" s="48" t="s">
        <v>32</v>
      </c>
      <c r="I38" s="48" t="s">
        <v>35</v>
      </c>
      <c r="J38" s="48" t="s">
        <v>48</v>
      </c>
      <c r="K38" s="17"/>
      <c r="L38" s="17"/>
      <c r="M38" s="61">
        <f>M39+M44+M47</f>
        <v>8220.29355</v>
      </c>
      <c r="N38" s="49">
        <f>N39+N44+N47</f>
        <v>3855</v>
      </c>
      <c r="O38" s="49">
        <f>O39+O44+O47</f>
        <v>2764</v>
      </c>
    </row>
    <row r="39" spans="1:15" ht="131.25" customHeight="1">
      <c r="A39" s="8"/>
      <c r="B39" s="8"/>
      <c r="C39" s="8"/>
      <c r="D39" s="8"/>
      <c r="E39" s="8"/>
      <c r="F39" s="8"/>
      <c r="G39" s="35" t="s">
        <v>71</v>
      </c>
      <c r="H39" s="42" t="s">
        <v>32</v>
      </c>
      <c r="I39" s="42" t="s">
        <v>35</v>
      </c>
      <c r="J39" s="42" t="s">
        <v>48</v>
      </c>
      <c r="K39" s="18" t="s">
        <v>69</v>
      </c>
      <c r="L39" s="18"/>
      <c r="M39" s="59">
        <f>M40+M42</f>
        <v>2527.40809</v>
      </c>
      <c r="N39" s="29">
        <f>N41</f>
        <v>500</v>
      </c>
      <c r="O39" s="29">
        <f>O41</f>
        <v>300</v>
      </c>
    </row>
    <row r="40" spans="1:15" ht="43.5" customHeight="1">
      <c r="A40" s="8"/>
      <c r="B40" s="8"/>
      <c r="C40" s="8"/>
      <c r="D40" s="8"/>
      <c r="E40" s="8"/>
      <c r="F40" s="8"/>
      <c r="G40" s="35" t="s">
        <v>64</v>
      </c>
      <c r="H40" s="42" t="s">
        <v>32</v>
      </c>
      <c r="I40" s="42" t="s">
        <v>35</v>
      </c>
      <c r="J40" s="42" t="s">
        <v>48</v>
      </c>
      <c r="K40" s="18" t="s">
        <v>69</v>
      </c>
      <c r="L40" s="18" t="s">
        <v>43</v>
      </c>
      <c r="M40" s="59">
        <f>M41</f>
        <v>2527.00809</v>
      </c>
      <c r="N40" s="29">
        <f>N41</f>
        <v>500</v>
      </c>
      <c r="O40" s="29">
        <f>O41</f>
        <v>300</v>
      </c>
    </row>
    <row r="41" spans="1:15" ht="58.5" customHeight="1">
      <c r="A41" s="8"/>
      <c r="B41" s="8"/>
      <c r="C41" s="8"/>
      <c r="D41" s="8"/>
      <c r="E41" s="8"/>
      <c r="F41" s="8"/>
      <c r="G41" s="35" t="s">
        <v>28</v>
      </c>
      <c r="H41" s="42" t="s">
        <v>32</v>
      </c>
      <c r="I41" s="42" t="s">
        <v>35</v>
      </c>
      <c r="J41" s="42" t="s">
        <v>48</v>
      </c>
      <c r="K41" s="18" t="s">
        <v>69</v>
      </c>
      <c r="L41" s="18" t="s">
        <v>27</v>
      </c>
      <c r="M41" s="59">
        <v>2527.00809</v>
      </c>
      <c r="N41" s="29">
        <v>500</v>
      </c>
      <c r="O41" s="29">
        <v>300</v>
      </c>
    </row>
    <row r="42" spans="1:15" ht="58.5" customHeight="1">
      <c r="A42" s="8"/>
      <c r="B42" s="8"/>
      <c r="C42" s="8"/>
      <c r="D42" s="8"/>
      <c r="E42" s="8"/>
      <c r="F42" s="8"/>
      <c r="G42" s="35" t="s">
        <v>40</v>
      </c>
      <c r="H42" s="43" t="s">
        <v>32</v>
      </c>
      <c r="I42" s="43" t="s">
        <v>35</v>
      </c>
      <c r="J42" s="43" t="s">
        <v>48</v>
      </c>
      <c r="K42" s="18" t="s">
        <v>69</v>
      </c>
      <c r="L42" s="18" t="s">
        <v>41</v>
      </c>
      <c r="M42" s="62">
        <v>0.4</v>
      </c>
      <c r="N42" s="29">
        <v>0</v>
      </c>
      <c r="O42" s="29">
        <v>0</v>
      </c>
    </row>
    <row r="43" spans="1:15" ht="58.5" customHeight="1">
      <c r="A43" s="8"/>
      <c r="B43" s="8"/>
      <c r="C43" s="8"/>
      <c r="D43" s="8"/>
      <c r="E43" s="8"/>
      <c r="F43" s="8"/>
      <c r="G43" s="35" t="s">
        <v>29</v>
      </c>
      <c r="H43" s="43" t="s">
        <v>32</v>
      </c>
      <c r="I43" s="43" t="s">
        <v>35</v>
      </c>
      <c r="J43" s="43" t="s">
        <v>48</v>
      </c>
      <c r="K43" s="18" t="s">
        <v>69</v>
      </c>
      <c r="L43" s="18" t="s">
        <v>30</v>
      </c>
      <c r="M43" s="62">
        <v>0.4</v>
      </c>
      <c r="N43" s="29">
        <v>0</v>
      </c>
      <c r="O43" s="29">
        <v>0</v>
      </c>
    </row>
    <row r="44" spans="1:15" ht="39.75" customHeight="1">
      <c r="A44" s="8"/>
      <c r="B44" s="8"/>
      <c r="C44" s="8"/>
      <c r="D44" s="8"/>
      <c r="E44" s="8"/>
      <c r="F44" s="8"/>
      <c r="G44" s="35" t="s">
        <v>72</v>
      </c>
      <c r="H44" s="42" t="s">
        <v>32</v>
      </c>
      <c r="I44" s="42" t="s">
        <v>35</v>
      </c>
      <c r="J44" s="42" t="s">
        <v>48</v>
      </c>
      <c r="K44" s="18" t="s">
        <v>70</v>
      </c>
      <c r="L44" s="18"/>
      <c r="M44" s="59">
        <f>M46</f>
        <v>4754.53922</v>
      </c>
      <c r="N44" s="29">
        <f>N46</f>
        <v>2855</v>
      </c>
      <c r="O44" s="29">
        <f>O46</f>
        <v>1964</v>
      </c>
    </row>
    <row r="45" spans="1:15" ht="42.75" customHeight="1">
      <c r="A45" s="8"/>
      <c r="B45" s="8"/>
      <c r="C45" s="8"/>
      <c r="D45" s="8"/>
      <c r="E45" s="8"/>
      <c r="F45" s="8"/>
      <c r="G45" s="35" t="s">
        <v>64</v>
      </c>
      <c r="H45" s="42" t="s">
        <v>32</v>
      </c>
      <c r="I45" s="42" t="s">
        <v>35</v>
      </c>
      <c r="J45" s="42" t="s">
        <v>48</v>
      </c>
      <c r="K45" s="18" t="s">
        <v>70</v>
      </c>
      <c r="L45" s="18" t="s">
        <v>43</v>
      </c>
      <c r="M45" s="59">
        <f>M46</f>
        <v>4754.53922</v>
      </c>
      <c r="N45" s="29">
        <f>N46</f>
        <v>2855</v>
      </c>
      <c r="O45" s="29">
        <f>O46</f>
        <v>1964</v>
      </c>
    </row>
    <row r="46" spans="7:15" ht="49.5" customHeight="1">
      <c r="G46" s="35" t="s">
        <v>28</v>
      </c>
      <c r="H46" s="42" t="s">
        <v>32</v>
      </c>
      <c r="I46" s="42" t="s">
        <v>35</v>
      </c>
      <c r="J46" s="42" t="s">
        <v>48</v>
      </c>
      <c r="K46" s="18" t="s">
        <v>70</v>
      </c>
      <c r="L46" s="18" t="s">
        <v>27</v>
      </c>
      <c r="M46" s="59">
        <v>4754.53922</v>
      </c>
      <c r="N46" s="29">
        <v>2855</v>
      </c>
      <c r="O46" s="29">
        <v>1964</v>
      </c>
    </row>
    <row r="47" spans="7:15" ht="58.5" customHeight="1">
      <c r="G47" s="35" t="s">
        <v>73</v>
      </c>
      <c r="H47" s="42" t="s">
        <v>32</v>
      </c>
      <c r="I47" s="42" t="s">
        <v>35</v>
      </c>
      <c r="J47" s="42" t="s">
        <v>48</v>
      </c>
      <c r="K47" s="18" t="s">
        <v>74</v>
      </c>
      <c r="L47" s="18"/>
      <c r="M47" s="59">
        <f>M49</f>
        <v>938.34624</v>
      </c>
      <c r="N47" s="29">
        <f>N49</f>
        <v>500</v>
      </c>
      <c r="O47" s="29">
        <f>O49</f>
        <v>500</v>
      </c>
    </row>
    <row r="48" spans="7:15" ht="50.25" customHeight="1">
      <c r="G48" s="35" t="s">
        <v>64</v>
      </c>
      <c r="H48" s="42" t="s">
        <v>32</v>
      </c>
      <c r="I48" s="42" t="s">
        <v>35</v>
      </c>
      <c r="J48" s="42" t="s">
        <v>48</v>
      </c>
      <c r="K48" s="18" t="s">
        <v>74</v>
      </c>
      <c r="L48" s="18" t="s">
        <v>43</v>
      </c>
      <c r="M48" s="59">
        <f>M49</f>
        <v>938.34624</v>
      </c>
      <c r="N48" s="29">
        <f>N49</f>
        <v>500</v>
      </c>
      <c r="O48" s="29">
        <f>O49</f>
        <v>500</v>
      </c>
    </row>
    <row r="49" spans="7:15" ht="47.25" customHeight="1">
      <c r="G49" s="35" t="s">
        <v>28</v>
      </c>
      <c r="H49" s="42" t="s">
        <v>32</v>
      </c>
      <c r="I49" s="42" t="s">
        <v>35</v>
      </c>
      <c r="J49" s="42" t="s">
        <v>48</v>
      </c>
      <c r="K49" s="18" t="s">
        <v>74</v>
      </c>
      <c r="L49" s="18" t="s">
        <v>27</v>
      </c>
      <c r="M49" s="59">
        <v>938.34624</v>
      </c>
      <c r="N49" s="29">
        <v>500</v>
      </c>
      <c r="O49" s="29">
        <v>500</v>
      </c>
    </row>
    <row r="50" spans="7:15" ht="92.25" customHeight="1">
      <c r="G50" s="50" t="s">
        <v>23</v>
      </c>
      <c r="H50" s="51" t="s">
        <v>36</v>
      </c>
      <c r="I50" s="51"/>
      <c r="J50" s="51"/>
      <c r="K50" s="16"/>
      <c r="L50" s="52"/>
      <c r="M50" s="60">
        <f>M51+M54</f>
        <v>53.38432</v>
      </c>
      <c r="N50" s="53">
        <f>N51+N54</f>
        <v>41</v>
      </c>
      <c r="O50" s="53">
        <f>O51+O54</f>
        <v>41</v>
      </c>
    </row>
    <row r="51" spans="7:15" ht="66.75" customHeight="1">
      <c r="G51" s="35" t="s">
        <v>77</v>
      </c>
      <c r="H51" s="42" t="s">
        <v>36</v>
      </c>
      <c r="I51" s="42" t="s">
        <v>37</v>
      </c>
      <c r="J51" s="42" t="s">
        <v>48</v>
      </c>
      <c r="K51" s="18" t="s">
        <v>75</v>
      </c>
      <c r="L51" s="17"/>
      <c r="M51" s="59">
        <f>M53</f>
        <v>21.85216</v>
      </c>
      <c r="N51" s="29">
        <f>N53</f>
        <v>20</v>
      </c>
      <c r="O51" s="29">
        <f>O53</f>
        <v>20</v>
      </c>
    </row>
    <row r="52" spans="7:15" ht="48" customHeight="1">
      <c r="G52" s="35" t="s">
        <v>64</v>
      </c>
      <c r="H52" s="42" t="s">
        <v>36</v>
      </c>
      <c r="I52" s="42" t="s">
        <v>37</v>
      </c>
      <c r="J52" s="42" t="s">
        <v>48</v>
      </c>
      <c r="K52" s="18" t="s">
        <v>75</v>
      </c>
      <c r="L52" s="18" t="s">
        <v>43</v>
      </c>
      <c r="M52" s="59">
        <f>M51</f>
        <v>21.85216</v>
      </c>
      <c r="N52" s="29">
        <f>N51</f>
        <v>20</v>
      </c>
      <c r="O52" s="29">
        <f>O51</f>
        <v>20</v>
      </c>
    </row>
    <row r="53" spans="7:15" ht="58.5" customHeight="1">
      <c r="G53" s="35" t="s">
        <v>28</v>
      </c>
      <c r="H53" s="42" t="s">
        <v>36</v>
      </c>
      <c r="I53" s="42" t="s">
        <v>37</v>
      </c>
      <c r="J53" s="42" t="s">
        <v>48</v>
      </c>
      <c r="K53" s="18" t="s">
        <v>75</v>
      </c>
      <c r="L53" s="18" t="s">
        <v>27</v>
      </c>
      <c r="M53" s="59">
        <v>21.85216</v>
      </c>
      <c r="N53" s="29">
        <v>20</v>
      </c>
      <c r="O53" s="29">
        <v>20</v>
      </c>
    </row>
    <row r="54" spans="7:15" ht="47.25" customHeight="1">
      <c r="G54" s="35" t="s">
        <v>78</v>
      </c>
      <c r="H54" s="42" t="s">
        <v>36</v>
      </c>
      <c r="I54" s="42" t="s">
        <v>37</v>
      </c>
      <c r="J54" s="42" t="s">
        <v>48</v>
      </c>
      <c r="K54" s="18" t="s">
        <v>76</v>
      </c>
      <c r="L54" s="17"/>
      <c r="M54" s="59">
        <f>M56</f>
        <v>31.53216</v>
      </c>
      <c r="N54" s="29">
        <f>N56</f>
        <v>21</v>
      </c>
      <c r="O54" s="29">
        <f>O56</f>
        <v>21</v>
      </c>
    </row>
    <row r="55" spans="7:15" ht="56.25" customHeight="1">
      <c r="G55" s="35" t="s">
        <v>64</v>
      </c>
      <c r="H55" s="42" t="s">
        <v>36</v>
      </c>
      <c r="I55" s="42" t="s">
        <v>37</v>
      </c>
      <c r="J55" s="42" t="s">
        <v>48</v>
      </c>
      <c r="K55" s="18" t="s">
        <v>76</v>
      </c>
      <c r="L55" s="18" t="s">
        <v>43</v>
      </c>
      <c r="M55" s="59">
        <f>M56</f>
        <v>31.53216</v>
      </c>
      <c r="N55" s="29">
        <f>N56</f>
        <v>21</v>
      </c>
      <c r="O55" s="29">
        <f>O56</f>
        <v>21</v>
      </c>
    </row>
    <row r="56" spans="7:15" ht="47.25" customHeight="1">
      <c r="G56" s="35" t="s">
        <v>28</v>
      </c>
      <c r="H56" s="42" t="s">
        <v>36</v>
      </c>
      <c r="I56" s="42" t="s">
        <v>37</v>
      </c>
      <c r="J56" s="42" t="s">
        <v>48</v>
      </c>
      <c r="K56" s="18" t="s">
        <v>76</v>
      </c>
      <c r="L56" s="18" t="s">
        <v>27</v>
      </c>
      <c r="M56" s="59">
        <v>31.53216</v>
      </c>
      <c r="N56" s="29">
        <v>21</v>
      </c>
      <c r="O56" s="29">
        <v>21</v>
      </c>
    </row>
    <row r="57" spans="7:15" ht="32.25" customHeight="1">
      <c r="G57" s="54" t="s">
        <v>38</v>
      </c>
      <c r="H57" s="55" t="s">
        <v>39</v>
      </c>
      <c r="I57" s="51"/>
      <c r="J57" s="51"/>
      <c r="K57" s="16"/>
      <c r="L57" s="16"/>
      <c r="M57" s="60">
        <f>M58+M61+M64+M75+M84+M87+M90+M72</f>
        <v>16955.97613</v>
      </c>
      <c r="N57" s="32">
        <f>N58+N61+N64+N75+N84+N87+N90+N72+N93</f>
        <v>14858.2</v>
      </c>
      <c r="O57" s="32">
        <f>O58+O61+O64+O75+O84+O87+O90+O72+O93</f>
        <v>16549.2</v>
      </c>
    </row>
    <row r="58" spans="7:15" ht="42.75" customHeight="1">
      <c r="G58" s="37" t="s">
        <v>79</v>
      </c>
      <c r="H58" s="43" t="s">
        <v>39</v>
      </c>
      <c r="I58" s="43" t="s">
        <v>37</v>
      </c>
      <c r="J58" s="43" t="s">
        <v>48</v>
      </c>
      <c r="K58" s="18" t="s">
        <v>80</v>
      </c>
      <c r="L58" s="18"/>
      <c r="M58" s="29">
        <f>M60</f>
        <v>0</v>
      </c>
      <c r="N58" s="29">
        <f>N60</f>
        <v>2</v>
      </c>
      <c r="O58" s="29">
        <f>O60</f>
        <v>2</v>
      </c>
    </row>
    <row r="59" spans="7:15" ht="37.5" customHeight="1">
      <c r="G59" s="35" t="s">
        <v>40</v>
      </c>
      <c r="H59" s="42" t="s">
        <v>39</v>
      </c>
      <c r="I59" s="42" t="s">
        <v>37</v>
      </c>
      <c r="J59" s="42" t="s">
        <v>48</v>
      </c>
      <c r="K59" s="18" t="s">
        <v>80</v>
      </c>
      <c r="L59" s="18" t="s">
        <v>41</v>
      </c>
      <c r="M59" s="29">
        <v>0</v>
      </c>
      <c r="N59" s="29">
        <v>2</v>
      </c>
      <c r="O59" s="29">
        <v>2</v>
      </c>
    </row>
    <row r="60" spans="7:15" ht="45" customHeight="1">
      <c r="G60" s="35" t="s">
        <v>19</v>
      </c>
      <c r="H60" s="43" t="s">
        <v>39</v>
      </c>
      <c r="I60" s="43" t="s">
        <v>37</v>
      </c>
      <c r="J60" s="43" t="s">
        <v>48</v>
      </c>
      <c r="K60" s="18" t="s">
        <v>80</v>
      </c>
      <c r="L60" s="18" t="s">
        <v>18</v>
      </c>
      <c r="M60" s="29">
        <v>0</v>
      </c>
      <c r="N60" s="29">
        <v>2</v>
      </c>
      <c r="O60" s="29">
        <v>2</v>
      </c>
    </row>
    <row r="61" spans="7:15" ht="47.25" customHeight="1">
      <c r="G61" s="37" t="s">
        <v>93</v>
      </c>
      <c r="H61" s="43" t="s">
        <v>39</v>
      </c>
      <c r="I61" s="43" t="s">
        <v>37</v>
      </c>
      <c r="J61" s="43" t="s">
        <v>48</v>
      </c>
      <c r="K61" s="18" t="s">
        <v>92</v>
      </c>
      <c r="L61" s="18" t="s">
        <v>15</v>
      </c>
      <c r="M61" s="29">
        <f>M63</f>
        <v>608</v>
      </c>
      <c r="N61" s="29">
        <f>N63</f>
        <v>608</v>
      </c>
      <c r="O61" s="29">
        <f>O63</f>
        <v>608</v>
      </c>
    </row>
    <row r="62" spans="7:15" ht="103.5" customHeight="1">
      <c r="G62" s="37" t="s">
        <v>45</v>
      </c>
      <c r="H62" s="43" t="s">
        <v>39</v>
      </c>
      <c r="I62" s="43" t="s">
        <v>37</v>
      </c>
      <c r="J62" s="43" t="s">
        <v>48</v>
      </c>
      <c r="K62" s="18" t="s">
        <v>92</v>
      </c>
      <c r="L62" s="18" t="s">
        <v>44</v>
      </c>
      <c r="M62" s="29">
        <f>M63</f>
        <v>608</v>
      </c>
      <c r="N62" s="29">
        <f>N63</f>
        <v>608</v>
      </c>
      <c r="O62" s="29">
        <f>O63</f>
        <v>608</v>
      </c>
    </row>
    <row r="63" spans="7:15" ht="47.25" customHeight="1">
      <c r="G63" s="37" t="s">
        <v>25</v>
      </c>
      <c r="H63" s="43" t="s">
        <v>39</v>
      </c>
      <c r="I63" s="43" t="s">
        <v>37</v>
      </c>
      <c r="J63" s="43" t="s">
        <v>48</v>
      </c>
      <c r="K63" s="18" t="s">
        <v>92</v>
      </c>
      <c r="L63" s="18" t="s">
        <v>26</v>
      </c>
      <c r="M63" s="29">
        <v>608</v>
      </c>
      <c r="N63" s="29">
        <v>608</v>
      </c>
      <c r="O63" s="29">
        <v>608</v>
      </c>
    </row>
    <row r="64" spans="7:15" ht="52.5" customHeight="1">
      <c r="G64" s="36" t="s">
        <v>81</v>
      </c>
      <c r="H64" s="43" t="s">
        <v>39</v>
      </c>
      <c r="I64" s="43" t="s">
        <v>37</v>
      </c>
      <c r="J64" s="43" t="s">
        <v>48</v>
      </c>
      <c r="K64" s="18" t="s">
        <v>88</v>
      </c>
      <c r="L64" s="18" t="s">
        <v>15</v>
      </c>
      <c r="M64" s="59">
        <f>M66+M68+M71+M70</f>
        <v>5648.087709999999</v>
      </c>
      <c r="N64" s="29">
        <f>N66+N68+N71</f>
        <v>4794</v>
      </c>
      <c r="O64" s="29">
        <f>O66+O68+O71</f>
        <v>4494</v>
      </c>
    </row>
    <row r="65" spans="7:15" ht="100.5" customHeight="1">
      <c r="G65" s="36" t="s">
        <v>45</v>
      </c>
      <c r="H65" s="43" t="s">
        <v>39</v>
      </c>
      <c r="I65" s="43" t="s">
        <v>37</v>
      </c>
      <c r="J65" s="43" t="s">
        <v>48</v>
      </c>
      <c r="K65" s="18" t="s">
        <v>88</v>
      </c>
      <c r="L65" s="18" t="s">
        <v>44</v>
      </c>
      <c r="M65" s="59">
        <f>M66</f>
        <v>4294.40571</v>
      </c>
      <c r="N65" s="29">
        <f>N66</f>
        <v>4293</v>
      </c>
      <c r="O65" s="29">
        <f>O66</f>
        <v>4293</v>
      </c>
    </row>
    <row r="66" spans="7:15" ht="47.25" customHeight="1">
      <c r="G66" s="37" t="s">
        <v>25</v>
      </c>
      <c r="H66" s="43" t="s">
        <v>39</v>
      </c>
      <c r="I66" s="43" t="s">
        <v>37</v>
      </c>
      <c r="J66" s="43" t="s">
        <v>48</v>
      </c>
      <c r="K66" s="18" t="s">
        <v>88</v>
      </c>
      <c r="L66" s="18" t="s">
        <v>26</v>
      </c>
      <c r="M66" s="59">
        <v>4294.40571</v>
      </c>
      <c r="N66" s="29">
        <v>4293</v>
      </c>
      <c r="O66" s="29">
        <v>4293</v>
      </c>
    </row>
    <row r="67" spans="7:15" ht="47.25" customHeight="1">
      <c r="G67" s="35" t="s">
        <v>64</v>
      </c>
      <c r="H67" s="43" t="s">
        <v>39</v>
      </c>
      <c r="I67" s="43" t="s">
        <v>37</v>
      </c>
      <c r="J67" s="43" t="s">
        <v>48</v>
      </c>
      <c r="K67" s="18" t="s">
        <v>88</v>
      </c>
      <c r="L67" s="18" t="s">
        <v>43</v>
      </c>
      <c r="M67" s="59">
        <f>M68</f>
        <v>1301.90439</v>
      </c>
      <c r="N67" s="29">
        <f>N68</f>
        <v>451</v>
      </c>
      <c r="O67" s="29">
        <f>O68</f>
        <v>201</v>
      </c>
    </row>
    <row r="68" spans="7:15" ht="47.25" customHeight="1">
      <c r="G68" s="35" t="s">
        <v>28</v>
      </c>
      <c r="H68" s="43" t="s">
        <v>39</v>
      </c>
      <c r="I68" s="43" t="s">
        <v>37</v>
      </c>
      <c r="J68" s="43" t="s">
        <v>48</v>
      </c>
      <c r="K68" s="18" t="s">
        <v>88</v>
      </c>
      <c r="L68" s="18" t="s">
        <v>27</v>
      </c>
      <c r="M68" s="59">
        <v>1301.90439</v>
      </c>
      <c r="N68" s="29">
        <v>451</v>
      </c>
      <c r="O68" s="29">
        <v>201</v>
      </c>
    </row>
    <row r="69" spans="7:15" ht="47.25" customHeight="1">
      <c r="G69" s="35" t="s">
        <v>40</v>
      </c>
      <c r="H69" s="43" t="s">
        <v>39</v>
      </c>
      <c r="I69" s="43" t="s">
        <v>37</v>
      </c>
      <c r="J69" s="43" t="s">
        <v>48</v>
      </c>
      <c r="K69" s="18" t="s">
        <v>88</v>
      </c>
      <c r="L69" s="18" t="s">
        <v>41</v>
      </c>
      <c r="M69" s="59">
        <f>M71+M70</f>
        <v>51.777609999999996</v>
      </c>
      <c r="N69" s="29">
        <f>N71</f>
        <v>50</v>
      </c>
      <c r="O69" s="29">
        <f>O71</f>
        <v>0</v>
      </c>
    </row>
    <row r="70" spans="7:15" ht="47.25" customHeight="1">
      <c r="G70" s="35" t="s">
        <v>113</v>
      </c>
      <c r="H70" s="43" t="s">
        <v>39</v>
      </c>
      <c r="I70" s="43" t="s">
        <v>37</v>
      </c>
      <c r="J70" s="43" t="s">
        <v>48</v>
      </c>
      <c r="K70" s="18" t="s">
        <v>88</v>
      </c>
      <c r="L70" s="18" t="s">
        <v>112</v>
      </c>
      <c r="M70" s="59">
        <v>2.266</v>
      </c>
      <c r="N70" s="29">
        <v>0</v>
      </c>
      <c r="O70" s="29">
        <v>0</v>
      </c>
    </row>
    <row r="71" spans="7:15" ht="47.25" customHeight="1">
      <c r="G71" s="35" t="s">
        <v>29</v>
      </c>
      <c r="H71" s="43" t="s">
        <v>39</v>
      </c>
      <c r="I71" s="43" t="s">
        <v>37</v>
      </c>
      <c r="J71" s="43" t="s">
        <v>48</v>
      </c>
      <c r="K71" s="18" t="s">
        <v>88</v>
      </c>
      <c r="L71" s="18" t="s">
        <v>30</v>
      </c>
      <c r="M71" s="59">
        <v>49.51161</v>
      </c>
      <c r="N71" s="29">
        <v>50</v>
      </c>
      <c r="O71" s="29">
        <v>0</v>
      </c>
    </row>
    <row r="72" spans="1:15" s="4" customFormat="1" ht="56.25">
      <c r="A72" s="3"/>
      <c r="B72" s="3"/>
      <c r="C72" s="3"/>
      <c r="D72" s="3"/>
      <c r="E72" s="3"/>
      <c r="F72" s="3"/>
      <c r="G72" s="37" t="s">
        <v>82</v>
      </c>
      <c r="H72" s="43" t="s">
        <v>39</v>
      </c>
      <c r="I72" s="43" t="s">
        <v>37</v>
      </c>
      <c r="J72" s="43" t="s">
        <v>48</v>
      </c>
      <c r="K72" s="18" t="s">
        <v>89</v>
      </c>
      <c r="L72" s="18"/>
      <c r="M72" s="31">
        <f>M74</f>
        <v>233.39</v>
      </c>
      <c r="N72" s="29">
        <f>N74</f>
        <v>20</v>
      </c>
      <c r="O72" s="29">
        <f>O74</f>
        <v>20</v>
      </c>
    </row>
    <row r="73" spans="1:15" s="4" customFormat="1" ht="56.25">
      <c r="A73" s="3"/>
      <c r="B73" s="3"/>
      <c r="C73" s="3"/>
      <c r="D73" s="3"/>
      <c r="E73" s="3"/>
      <c r="F73" s="3"/>
      <c r="G73" s="35" t="s">
        <v>64</v>
      </c>
      <c r="H73" s="43" t="s">
        <v>39</v>
      </c>
      <c r="I73" s="43" t="s">
        <v>37</v>
      </c>
      <c r="J73" s="43" t="s">
        <v>48</v>
      </c>
      <c r="K73" s="18" t="s">
        <v>89</v>
      </c>
      <c r="L73" s="18" t="s">
        <v>43</v>
      </c>
      <c r="M73" s="31">
        <f>M74</f>
        <v>233.39</v>
      </c>
      <c r="N73" s="29">
        <v>20</v>
      </c>
      <c r="O73" s="29">
        <v>20</v>
      </c>
    </row>
    <row r="74" spans="1:15" s="4" customFormat="1" ht="56.25">
      <c r="A74" s="3"/>
      <c r="B74" s="3"/>
      <c r="C74" s="3"/>
      <c r="D74" s="3"/>
      <c r="E74" s="3"/>
      <c r="F74" s="3"/>
      <c r="G74" s="35" t="s">
        <v>28</v>
      </c>
      <c r="H74" s="43" t="s">
        <v>39</v>
      </c>
      <c r="I74" s="43" t="s">
        <v>37</v>
      </c>
      <c r="J74" s="43" t="s">
        <v>48</v>
      </c>
      <c r="K74" s="18" t="s">
        <v>89</v>
      </c>
      <c r="L74" s="18" t="s">
        <v>27</v>
      </c>
      <c r="M74" s="31">
        <v>233.39</v>
      </c>
      <c r="N74" s="29">
        <v>20</v>
      </c>
      <c r="O74" s="29">
        <v>20</v>
      </c>
    </row>
    <row r="75" spans="1:15" s="4" customFormat="1" ht="18.75">
      <c r="A75" s="3"/>
      <c r="B75" s="3"/>
      <c r="C75" s="3"/>
      <c r="D75" s="3"/>
      <c r="E75" s="3"/>
      <c r="F75" s="3"/>
      <c r="G75" s="35" t="s">
        <v>83</v>
      </c>
      <c r="H75" s="43" t="s">
        <v>39</v>
      </c>
      <c r="I75" s="43" t="s">
        <v>37</v>
      </c>
      <c r="J75" s="43" t="s">
        <v>48</v>
      </c>
      <c r="K75" s="18" t="s">
        <v>90</v>
      </c>
      <c r="L75" s="18"/>
      <c r="M75" s="59">
        <f>M82+M76+M78+M81+M83</f>
        <v>1055.2984199999999</v>
      </c>
      <c r="N75" s="29">
        <f>N82+N76</f>
        <v>100</v>
      </c>
      <c r="O75" s="29">
        <f>O82+O76</f>
        <v>100</v>
      </c>
    </row>
    <row r="76" spans="1:15" s="4" customFormat="1" ht="56.25">
      <c r="A76" s="3"/>
      <c r="B76" s="3"/>
      <c r="C76" s="3"/>
      <c r="D76" s="3"/>
      <c r="E76" s="3"/>
      <c r="F76" s="3"/>
      <c r="G76" s="35" t="s">
        <v>64</v>
      </c>
      <c r="H76" s="43" t="s">
        <v>39</v>
      </c>
      <c r="I76" s="43" t="s">
        <v>37</v>
      </c>
      <c r="J76" s="43" t="s">
        <v>48</v>
      </c>
      <c r="K76" s="18" t="s">
        <v>90</v>
      </c>
      <c r="L76" s="18" t="s">
        <v>43</v>
      </c>
      <c r="M76" s="59">
        <f>M77</f>
        <v>235.67442</v>
      </c>
      <c r="N76" s="29">
        <f>N77</f>
        <v>15</v>
      </c>
      <c r="O76" s="29">
        <f>O77</f>
        <v>15</v>
      </c>
    </row>
    <row r="77" spans="1:15" s="4" customFormat="1" ht="56.25">
      <c r="A77" s="3"/>
      <c r="B77" s="3"/>
      <c r="C77" s="3"/>
      <c r="D77" s="3"/>
      <c r="E77" s="3"/>
      <c r="F77" s="3"/>
      <c r="G77" s="35" t="s">
        <v>28</v>
      </c>
      <c r="H77" s="43" t="s">
        <v>39</v>
      </c>
      <c r="I77" s="43" t="s">
        <v>37</v>
      </c>
      <c r="J77" s="43" t="s">
        <v>48</v>
      </c>
      <c r="K77" s="18" t="s">
        <v>90</v>
      </c>
      <c r="L77" s="18" t="s">
        <v>27</v>
      </c>
      <c r="M77" s="59">
        <v>235.67442</v>
      </c>
      <c r="N77" s="29">
        <v>15</v>
      </c>
      <c r="O77" s="29">
        <v>15</v>
      </c>
    </row>
    <row r="78" spans="1:15" s="4" customFormat="1" ht="37.5">
      <c r="A78" s="3"/>
      <c r="B78" s="3"/>
      <c r="C78" s="3"/>
      <c r="D78" s="3"/>
      <c r="E78" s="3"/>
      <c r="F78" s="3"/>
      <c r="G78" s="35" t="s">
        <v>114</v>
      </c>
      <c r="H78" s="43" t="s">
        <v>39</v>
      </c>
      <c r="I78" s="43" t="s">
        <v>37</v>
      </c>
      <c r="J78" s="43" t="s">
        <v>48</v>
      </c>
      <c r="K78" s="18" t="s">
        <v>90</v>
      </c>
      <c r="L78" s="18" t="s">
        <v>115</v>
      </c>
      <c r="M78" s="31">
        <f>M79</f>
        <v>78.16</v>
      </c>
      <c r="N78" s="29">
        <v>0</v>
      </c>
      <c r="O78" s="29">
        <v>0</v>
      </c>
    </row>
    <row r="79" spans="1:15" s="4" customFormat="1" ht="18.75">
      <c r="A79" s="3"/>
      <c r="B79" s="3"/>
      <c r="C79" s="3"/>
      <c r="D79" s="3"/>
      <c r="E79" s="3"/>
      <c r="F79" s="3"/>
      <c r="G79" s="35" t="s">
        <v>116</v>
      </c>
      <c r="H79" s="43" t="s">
        <v>39</v>
      </c>
      <c r="I79" s="43" t="s">
        <v>37</v>
      </c>
      <c r="J79" s="43" t="s">
        <v>48</v>
      </c>
      <c r="K79" s="18" t="s">
        <v>90</v>
      </c>
      <c r="L79" s="18" t="s">
        <v>117</v>
      </c>
      <c r="M79" s="31">
        <v>78.16</v>
      </c>
      <c r="N79" s="29">
        <v>0</v>
      </c>
      <c r="O79" s="29">
        <v>0</v>
      </c>
    </row>
    <row r="80" spans="1:15" s="4" customFormat="1" ht="18.75">
      <c r="A80" s="3"/>
      <c r="B80" s="3"/>
      <c r="C80" s="3"/>
      <c r="D80" s="3"/>
      <c r="E80" s="3"/>
      <c r="F80" s="3"/>
      <c r="G80" s="35" t="s">
        <v>40</v>
      </c>
      <c r="H80" s="43" t="s">
        <v>39</v>
      </c>
      <c r="I80" s="43" t="s">
        <v>37</v>
      </c>
      <c r="J80" s="43" t="s">
        <v>48</v>
      </c>
      <c r="K80" s="18" t="s">
        <v>90</v>
      </c>
      <c r="L80" s="18" t="s">
        <v>41</v>
      </c>
      <c r="M80" s="58">
        <f>M82+M81+M83</f>
        <v>741.464</v>
      </c>
      <c r="N80" s="29">
        <f>N82</f>
        <v>85</v>
      </c>
      <c r="O80" s="29">
        <v>85</v>
      </c>
    </row>
    <row r="81" spans="1:15" s="4" customFormat="1" ht="37.5">
      <c r="A81" s="3"/>
      <c r="B81" s="3"/>
      <c r="C81" s="3"/>
      <c r="D81" s="3"/>
      <c r="E81" s="3"/>
      <c r="F81" s="3"/>
      <c r="G81" s="35" t="s">
        <v>118</v>
      </c>
      <c r="H81" s="43" t="s">
        <v>39</v>
      </c>
      <c r="I81" s="43" t="s">
        <v>37</v>
      </c>
      <c r="J81" s="43" t="s">
        <v>48</v>
      </c>
      <c r="K81" s="18" t="s">
        <v>90</v>
      </c>
      <c r="L81" s="18" t="s">
        <v>112</v>
      </c>
      <c r="M81" s="58">
        <v>37</v>
      </c>
      <c r="N81" s="29">
        <v>0</v>
      </c>
      <c r="O81" s="29">
        <v>0</v>
      </c>
    </row>
    <row r="82" spans="1:15" s="4" customFormat="1" ht="18.75">
      <c r="A82" s="3"/>
      <c r="B82" s="3"/>
      <c r="C82" s="3"/>
      <c r="D82" s="3"/>
      <c r="E82" s="3"/>
      <c r="F82" s="3"/>
      <c r="G82" s="35" t="s">
        <v>29</v>
      </c>
      <c r="H82" s="43" t="s">
        <v>39</v>
      </c>
      <c r="I82" s="43" t="s">
        <v>37</v>
      </c>
      <c r="J82" s="43" t="s">
        <v>48</v>
      </c>
      <c r="K82" s="18" t="s">
        <v>90</v>
      </c>
      <c r="L82" s="18" t="s">
        <v>30</v>
      </c>
      <c r="M82" s="58">
        <v>572.254</v>
      </c>
      <c r="N82" s="29">
        <v>85</v>
      </c>
      <c r="O82" s="29">
        <v>85</v>
      </c>
    </row>
    <row r="83" spans="1:15" s="4" customFormat="1" ht="18.75">
      <c r="A83" s="3"/>
      <c r="B83" s="3"/>
      <c r="C83" s="3"/>
      <c r="D83" s="3"/>
      <c r="E83" s="3"/>
      <c r="F83" s="3"/>
      <c r="G83" s="35" t="s">
        <v>119</v>
      </c>
      <c r="H83" s="43" t="s">
        <v>39</v>
      </c>
      <c r="I83" s="43" t="s">
        <v>37</v>
      </c>
      <c r="J83" s="43" t="s">
        <v>48</v>
      </c>
      <c r="K83" s="18" t="s">
        <v>90</v>
      </c>
      <c r="L83" s="18" t="s">
        <v>120</v>
      </c>
      <c r="M83" s="58">
        <v>132.21</v>
      </c>
      <c r="N83" s="29"/>
      <c r="O83" s="29"/>
    </row>
    <row r="84" spans="1:15" s="4" customFormat="1" ht="37.5">
      <c r="A84" s="3"/>
      <c r="B84" s="3"/>
      <c r="C84" s="3"/>
      <c r="D84" s="3"/>
      <c r="E84" s="3"/>
      <c r="F84" s="3"/>
      <c r="G84" s="35" t="s">
        <v>94</v>
      </c>
      <c r="H84" s="43" t="s">
        <v>39</v>
      </c>
      <c r="I84" s="43" t="s">
        <v>37</v>
      </c>
      <c r="J84" s="43" t="s">
        <v>48</v>
      </c>
      <c r="K84" s="18" t="s">
        <v>91</v>
      </c>
      <c r="L84" s="17"/>
      <c r="M84" s="30">
        <f>M86</f>
        <v>7850</v>
      </c>
      <c r="N84" s="30">
        <f>N86</f>
        <v>7300</v>
      </c>
      <c r="O84" s="30">
        <f>O86</f>
        <v>8000</v>
      </c>
    </row>
    <row r="85" spans="1:15" s="4" customFormat="1" ht="18.75">
      <c r="A85" s="3"/>
      <c r="B85" s="3"/>
      <c r="C85" s="3"/>
      <c r="D85" s="3"/>
      <c r="E85" s="3"/>
      <c r="F85" s="3"/>
      <c r="G85" s="35" t="s">
        <v>47</v>
      </c>
      <c r="H85" s="43" t="s">
        <v>39</v>
      </c>
      <c r="I85" s="43" t="s">
        <v>37</v>
      </c>
      <c r="J85" s="43" t="s">
        <v>48</v>
      </c>
      <c r="K85" s="18" t="s">
        <v>91</v>
      </c>
      <c r="L85" s="18" t="s">
        <v>46</v>
      </c>
      <c r="M85" s="30">
        <f>M86</f>
        <v>7850</v>
      </c>
      <c r="N85" s="30">
        <f>N86</f>
        <v>7300</v>
      </c>
      <c r="O85" s="30">
        <f>O86</f>
        <v>8000</v>
      </c>
    </row>
    <row r="86" spans="1:15" s="4" customFormat="1" ht="18.75">
      <c r="A86" s="3"/>
      <c r="B86" s="3"/>
      <c r="C86" s="3"/>
      <c r="D86" s="3"/>
      <c r="E86" s="3"/>
      <c r="F86" s="3"/>
      <c r="G86" s="35" t="s">
        <v>17</v>
      </c>
      <c r="H86" s="43" t="s">
        <v>39</v>
      </c>
      <c r="I86" s="43" t="s">
        <v>37</v>
      </c>
      <c r="J86" s="43" t="s">
        <v>48</v>
      </c>
      <c r="K86" s="18" t="s">
        <v>91</v>
      </c>
      <c r="L86" s="18" t="s">
        <v>21</v>
      </c>
      <c r="M86" s="30">
        <v>7850</v>
      </c>
      <c r="N86" s="30">
        <v>7300</v>
      </c>
      <c r="O86" s="30">
        <v>8000</v>
      </c>
    </row>
    <row r="87" spans="1:15" s="4" customFormat="1" ht="56.25">
      <c r="A87" s="3"/>
      <c r="B87" s="3"/>
      <c r="C87" s="3"/>
      <c r="D87" s="3"/>
      <c r="E87" s="3"/>
      <c r="F87" s="3"/>
      <c r="G87" s="37" t="s">
        <v>84</v>
      </c>
      <c r="H87" s="43" t="s">
        <v>39</v>
      </c>
      <c r="I87" s="43" t="s">
        <v>37</v>
      </c>
      <c r="J87" s="43" t="s">
        <v>48</v>
      </c>
      <c r="K87" s="34" t="s">
        <v>87</v>
      </c>
      <c r="L87" s="18"/>
      <c r="M87" s="31">
        <f>M89</f>
        <v>300.2</v>
      </c>
      <c r="N87" s="31">
        <f>N89</f>
        <v>300.2</v>
      </c>
      <c r="O87" s="31">
        <f>O89</f>
        <v>300.2</v>
      </c>
    </row>
    <row r="88" spans="1:15" s="4" customFormat="1" ht="112.5">
      <c r="A88" s="3"/>
      <c r="B88" s="3"/>
      <c r="C88" s="3"/>
      <c r="D88" s="3"/>
      <c r="E88" s="3"/>
      <c r="F88" s="3"/>
      <c r="G88" s="36" t="s">
        <v>45</v>
      </c>
      <c r="H88" s="43" t="s">
        <v>39</v>
      </c>
      <c r="I88" s="43" t="s">
        <v>37</v>
      </c>
      <c r="J88" s="43" t="s">
        <v>48</v>
      </c>
      <c r="K88" s="18" t="s">
        <v>87</v>
      </c>
      <c r="L88" s="18" t="s">
        <v>44</v>
      </c>
      <c r="M88" s="31">
        <f>M89</f>
        <v>300.2</v>
      </c>
      <c r="N88" s="31">
        <f>N89</f>
        <v>300.2</v>
      </c>
      <c r="O88" s="31">
        <f>O89</f>
        <v>300.2</v>
      </c>
    </row>
    <row r="89" spans="1:15" s="4" customFormat="1" ht="37.5">
      <c r="A89" s="3"/>
      <c r="B89" s="3"/>
      <c r="C89" s="3"/>
      <c r="D89" s="3"/>
      <c r="E89" s="3"/>
      <c r="F89" s="3"/>
      <c r="G89" s="37" t="s">
        <v>25</v>
      </c>
      <c r="H89" s="43" t="s">
        <v>39</v>
      </c>
      <c r="I89" s="43" t="s">
        <v>37</v>
      </c>
      <c r="J89" s="43" t="s">
        <v>48</v>
      </c>
      <c r="K89" s="34" t="s">
        <v>87</v>
      </c>
      <c r="L89" s="34" t="s">
        <v>26</v>
      </c>
      <c r="M89" s="31">
        <v>300.2</v>
      </c>
      <c r="N89" s="31">
        <v>300.2</v>
      </c>
      <c r="O89" s="31">
        <v>300.2</v>
      </c>
    </row>
    <row r="90" spans="1:15" s="4" customFormat="1" ht="56.25">
      <c r="A90" s="3"/>
      <c r="B90" s="3"/>
      <c r="C90" s="3"/>
      <c r="D90" s="3"/>
      <c r="E90" s="3"/>
      <c r="F90" s="3"/>
      <c r="G90" s="35" t="s">
        <v>85</v>
      </c>
      <c r="H90" s="43" t="s">
        <v>39</v>
      </c>
      <c r="I90" s="43" t="s">
        <v>37</v>
      </c>
      <c r="J90" s="43" t="s">
        <v>48</v>
      </c>
      <c r="K90" s="18" t="s">
        <v>86</v>
      </c>
      <c r="L90" s="18"/>
      <c r="M90" s="29">
        <f>M92</f>
        <v>1261</v>
      </c>
      <c r="N90" s="29">
        <f>N92</f>
        <v>434</v>
      </c>
      <c r="O90" s="29">
        <f>O92</f>
        <v>425</v>
      </c>
    </row>
    <row r="91" spans="1:15" s="4" customFormat="1" ht="37.5">
      <c r="A91" s="3"/>
      <c r="B91" s="3"/>
      <c r="C91" s="3"/>
      <c r="D91" s="3"/>
      <c r="E91" s="3"/>
      <c r="F91" s="3"/>
      <c r="G91" s="35" t="s">
        <v>42</v>
      </c>
      <c r="H91" s="43" t="s">
        <v>39</v>
      </c>
      <c r="I91" s="43" t="s">
        <v>37</v>
      </c>
      <c r="J91" s="43" t="s">
        <v>48</v>
      </c>
      <c r="K91" s="18" t="s">
        <v>86</v>
      </c>
      <c r="L91" s="18" t="s">
        <v>43</v>
      </c>
      <c r="M91" s="29">
        <f>M92</f>
        <v>1261</v>
      </c>
      <c r="N91" s="29">
        <f>N92</f>
        <v>434</v>
      </c>
      <c r="O91" s="29">
        <f>O92</f>
        <v>425</v>
      </c>
    </row>
    <row r="92" spans="1:15" s="4" customFormat="1" ht="56.25">
      <c r="A92" s="3"/>
      <c r="B92" s="3"/>
      <c r="C92" s="3"/>
      <c r="D92" s="3"/>
      <c r="E92" s="3"/>
      <c r="F92" s="3"/>
      <c r="G92" s="35" t="s">
        <v>28</v>
      </c>
      <c r="H92" s="43" t="s">
        <v>39</v>
      </c>
      <c r="I92" s="43" t="s">
        <v>37</v>
      </c>
      <c r="J92" s="43" t="s">
        <v>48</v>
      </c>
      <c r="K92" s="18" t="s">
        <v>86</v>
      </c>
      <c r="L92" s="18" t="s">
        <v>27</v>
      </c>
      <c r="M92" s="29">
        <v>1261</v>
      </c>
      <c r="N92" s="29">
        <v>434</v>
      </c>
      <c r="O92" s="29">
        <v>425</v>
      </c>
    </row>
    <row r="93" spans="1:15" s="4" customFormat="1" ht="37.5">
      <c r="A93" s="3"/>
      <c r="B93" s="3"/>
      <c r="C93" s="3"/>
      <c r="D93" s="3"/>
      <c r="E93" s="3"/>
      <c r="F93" s="3"/>
      <c r="G93" s="36" t="s">
        <v>105</v>
      </c>
      <c r="H93" s="43" t="s">
        <v>39</v>
      </c>
      <c r="I93" s="43" t="s">
        <v>37</v>
      </c>
      <c r="J93" s="18" t="s">
        <v>48</v>
      </c>
      <c r="K93" s="18" t="s">
        <v>109</v>
      </c>
      <c r="L93" s="18"/>
      <c r="M93" s="29">
        <v>0</v>
      </c>
      <c r="N93" s="29">
        <f>N94</f>
        <v>1300</v>
      </c>
      <c r="O93" s="29">
        <f>O94</f>
        <v>2600</v>
      </c>
    </row>
    <row r="94" spans="1:15" s="4" customFormat="1" ht="18.75">
      <c r="A94" s="3"/>
      <c r="B94" s="3"/>
      <c r="C94" s="3"/>
      <c r="D94" s="3"/>
      <c r="E94" s="3"/>
      <c r="F94" s="3"/>
      <c r="G94" s="36" t="s">
        <v>106</v>
      </c>
      <c r="H94" s="43" t="s">
        <v>39</v>
      </c>
      <c r="I94" s="43" t="s">
        <v>37</v>
      </c>
      <c r="J94" s="18" t="s">
        <v>48</v>
      </c>
      <c r="K94" s="18" t="s">
        <v>109</v>
      </c>
      <c r="L94" s="18" t="s">
        <v>107</v>
      </c>
      <c r="M94" s="29">
        <v>0</v>
      </c>
      <c r="N94" s="29">
        <f>N95</f>
        <v>1300</v>
      </c>
      <c r="O94" s="29">
        <f>O95</f>
        <v>2600</v>
      </c>
    </row>
    <row r="95" spans="1:15" s="4" customFormat="1" ht="18.75">
      <c r="A95" s="3"/>
      <c r="B95" s="3"/>
      <c r="C95" s="3"/>
      <c r="D95" s="3"/>
      <c r="E95" s="3"/>
      <c r="F95" s="3"/>
      <c r="G95" s="36" t="s">
        <v>106</v>
      </c>
      <c r="H95" s="43" t="s">
        <v>39</v>
      </c>
      <c r="I95" s="43" t="s">
        <v>37</v>
      </c>
      <c r="J95" s="18" t="s">
        <v>48</v>
      </c>
      <c r="K95" s="18" t="s">
        <v>109</v>
      </c>
      <c r="L95" s="18" t="s">
        <v>108</v>
      </c>
      <c r="M95" s="29">
        <v>0</v>
      </c>
      <c r="N95" s="29">
        <v>1300</v>
      </c>
      <c r="O95" s="29">
        <v>2600</v>
      </c>
    </row>
    <row r="96" spans="1:15" s="4" customFormat="1" ht="18.75">
      <c r="A96" s="3" t="s">
        <v>0</v>
      </c>
      <c r="B96" s="3" t="s">
        <v>1</v>
      </c>
      <c r="C96" s="3" t="s">
        <v>12</v>
      </c>
      <c r="D96" s="3" t="s">
        <v>13</v>
      </c>
      <c r="E96" s="3" t="s">
        <v>14</v>
      </c>
      <c r="F96" s="3" t="s">
        <v>13</v>
      </c>
      <c r="G96" s="36"/>
      <c r="H96" s="43"/>
      <c r="I96" s="43"/>
      <c r="J96" s="43"/>
      <c r="K96" s="16" t="s">
        <v>15</v>
      </c>
      <c r="L96" s="18"/>
      <c r="M96" s="68">
        <f>M13+M50+M57</f>
        <v>106279.76189999998</v>
      </c>
      <c r="N96" s="67">
        <f>N13+N50+N57</f>
        <v>48689.2</v>
      </c>
      <c r="O96" s="67">
        <f>O13+O50+O57</f>
        <v>49628.2</v>
      </c>
    </row>
    <row r="97" spans="1:13" ht="18.75">
      <c r="A97" s="8"/>
      <c r="B97" s="8"/>
      <c r="C97" s="8"/>
      <c r="D97" s="8"/>
      <c r="E97" s="8"/>
      <c r="F97" s="8"/>
      <c r="G97" s="27"/>
      <c r="H97" s="26"/>
      <c r="I97" s="26"/>
      <c r="J97" s="26"/>
      <c r="K97" s="23"/>
      <c r="L97" s="24" t="s">
        <v>15</v>
      </c>
      <c r="M97" s="25"/>
    </row>
    <row r="98" spans="1:10" ht="18.75">
      <c r="A98" s="8"/>
      <c r="B98" s="8"/>
      <c r="C98" s="8"/>
      <c r="D98" s="8"/>
      <c r="E98" s="8"/>
      <c r="F98" s="8"/>
      <c r="G98" s="26"/>
      <c r="H98" s="26"/>
      <c r="I98" s="26"/>
      <c r="J98" s="26"/>
    </row>
    <row r="100" spans="1:13" ht="18.75">
      <c r="A100" s="8"/>
      <c r="B100" s="8"/>
      <c r="C100" s="8"/>
      <c r="D100" s="8"/>
      <c r="E100" s="8"/>
      <c r="F100" s="8"/>
      <c r="G100" s="12"/>
      <c r="H100" s="12"/>
      <c r="I100" s="12"/>
      <c r="J100" s="12"/>
      <c r="L100" s="23"/>
      <c r="M100" s="28"/>
    </row>
    <row r="102" spans="1:6" ht="18.75">
      <c r="A102" s="8"/>
      <c r="B102" s="8"/>
      <c r="C102" s="8"/>
      <c r="D102" s="8"/>
      <c r="E102" s="8"/>
      <c r="F102" s="8"/>
    </row>
    <row r="103" spans="1:12" ht="18.75">
      <c r="A103" s="8"/>
      <c r="B103" s="8"/>
      <c r="C103" s="8"/>
      <c r="D103" s="8"/>
      <c r="E103" s="8"/>
      <c r="F103" s="8"/>
      <c r="L103" s="22"/>
    </row>
  </sheetData>
  <sheetProtection formatColumns="0"/>
  <mergeCells count="13">
    <mergeCell ref="N10:N12"/>
    <mergeCell ref="O10:O12"/>
    <mergeCell ref="M3:O3"/>
    <mergeCell ref="M4:O4"/>
    <mergeCell ref="M5:O5"/>
    <mergeCell ref="L6:O6"/>
    <mergeCell ref="M10:M12"/>
    <mergeCell ref="G10:G12"/>
    <mergeCell ref="G7:M9"/>
    <mergeCell ref="H11:J11"/>
    <mergeCell ref="K11:K12"/>
    <mergeCell ref="L10:L11"/>
    <mergeCell ref="H10:K10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Чуманова</cp:lastModifiedBy>
  <cp:lastPrinted>2016-11-02T12:29:01Z</cp:lastPrinted>
  <dcterms:created xsi:type="dcterms:W3CDTF">2007-11-02T05:53:53Z</dcterms:created>
  <dcterms:modified xsi:type="dcterms:W3CDTF">2017-12-13T08:15:26Z</dcterms:modified>
  <cp:category/>
  <cp:version/>
  <cp:contentType/>
  <cp:contentStatus/>
</cp:coreProperties>
</file>