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2"/>
  </bookViews>
  <sheets>
    <sheet name="Лист2" sheetId="1" r:id="rId1"/>
    <sheet name="Лист3" sheetId="2" r:id="rId2"/>
    <sheet name="правильно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<sst xmlns="http://schemas.openxmlformats.org/spreadsheetml/2006/main" count="133" uniqueCount="68">
  <si>
    <t>ФКР (74н)
Код</t>
  </si>
  <si>
    <t>ФКР (74н)
Описание</t>
  </si>
  <si>
    <t>ЦС (74н)
Код</t>
  </si>
  <si>
    <t>ЦС (74н)
Описание</t>
  </si>
  <si>
    <t>ВР (74н)
Код</t>
  </si>
  <si>
    <t>ВР (74н)
Описание</t>
  </si>
  <si>
    <t>Формула
Наименование</t>
  </si>
  <si>
    <t>Наименование</t>
  </si>
  <si>
    <t>Формула
Раздел</t>
  </si>
  <si>
    <t>Раздел</t>
  </si>
  <si>
    <t>Формула
Подраздел</t>
  </si>
  <si>
    <t>Подраздел</t>
  </si>
  <si>
    <t>0100</t>
  </si>
  <si>
    <t>Общегосударственные вопросы</t>
  </si>
  <si>
    <t>0000000</t>
  </si>
  <si>
    <t>Все</t>
  </si>
  <si>
    <t>000</t>
  </si>
  <si>
    <t>01</t>
  </si>
  <si>
    <t/>
  </si>
  <si>
    <t>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</si>
  <si>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</si>
  <si>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</si>
  <si>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</si>
  <si>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</si>
  <si>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</si>
  <si>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</si>
  <si>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</si>
  <si>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</si>
  <si>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</si>
  <si>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</si>
  <si>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</si>
  <si>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Национальная экономика</t>
  </si>
  <si>
    <t>08</t>
  </si>
  <si>
    <t>Жилищно-коммунальное хозяйство</t>
  </si>
  <si>
    <t>0501</t>
  </si>
  <si>
    <t>Жилищное хозяйство</t>
  </si>
  <si>
    <t>0800</t>
  </si>
  <si>
    <t>Культура, кинематография, средства массовой информации</t>
  </si>
  <si>
    <t>Вариант=Б2008-2010 2 чт в БК 74н;
Табл=Расходы (общие);
ФинГод=1;
РАСП (74н)=000;
ЭК (74н)=000;</t>
  </si>
  <si>
    <t>Национальная оборона</t>
  </si>
  <si>
    <t>Мобилизационная  и вневойсковая подготовка</t>
  </si>
  <si>
    <t>Коммунальное хозяйство</t>
  </si>
  <si>
    <t>Благоустройство</t>
  </si>
  <si>
    <t xml:space="preserve">Культура </t>
  </si>
  <si>
    <t>Топливно-энергетический комплекс</t>
  </si>
  <si>
    <t>11</t>
  </si>
  <si>
    <t>Резервные фонды</t>
  </si>
  <si>
    <t>14</t>
  </si>
  <si>
    <t>Тяжинского городского поселения</t>
  </si>
  <si>
    <t>Дорожное хозяйство (дорожные фонды)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</si>
  <si>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</si>
  <si>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</si>
  <si>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</si>
  <si>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к Решению совета народных  депутатов</t>
  </si>
  <si>
    <t>Распределение бюджетных ассигнований местного бюджета по разделам, подразделам классификации расходов местного бюджета  на 2017год и на плановый период  2018 и 2019 годов</t>
  </si>
  <si>
    <t>2017 год</t>
  </si>
  <si>
    <t>2018 год</t>
  </si>
  <si>
    <t>2019 год</t>
  </si>
  <si>
    <t>Условно утвержденные расходы</t>
  </si>
  <si>
    <t>99</t>
  </si>
  <si>
    <t>Приложение 2</t>
  </si>
  <si>
    <t>«О внесении изменений и дополнений в решение Совета народных депутатов Тяжинского городского поселения № 41 от 22.12.2016 года «О бюджете Тяжинского городского поселения на 2017 год и на плановый период 2018 и 2019 годов»</t>
  </si>
  <si>
    <t>Другие вопросы в области национальной экономики</t>
  </si>
  <si>
    <t>12</t>
  </si>
  <si>
    <t>13</t>
  </si>
  <si>
    <t xml:space="preserve">Другие общегосударственные вопросы
</t>
  </si>
  <si>
    <t>07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</si>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</sst>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0.00000"/>
    <numFmt numFmtId="174" formatCode="0.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#,##0.0000"/>
    <numFmt numFmtId="182" formatCode="#,##0.00000"/>
    <numFmt numFmtId="183" formatCode="#,##0.000"/>
    <numFmt numFmtId="184" formatCode="#,##0.000000"/>
  </numFmts>
  <fonts count="47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sz val="13"/>
      <name val="Times New Roman"/>
      <family val="1"/>
    </font>
    <font>
      <sz val="14"/>
      <color indexed="8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 quotePrefix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4" fillId="0" borderId="0" xfId="0" applyNumberFormat="1" applyFont="1" applyAlignment="1">
      <alignment horizontal="center" vertical="top"/>
    </xf>
    <xf numFmtId="0" fontId="1" fillId="0" borderId="0" xfId="0" applyNumberFormat="1" applyFont="1" applyAlignment="1" quotePrefix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0" xfId="0" applyNumberFormat="1" applyFont="1" applyAlignment="1">
      <alignment vertical="top" wrapText="1"/>
    </xf>
    <xf numFmtId="49" fontId="2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1" fillId="0" borderId="0" xfId="0" applyFont="1" applyFill="1" applyAlignment="1" quotePrefix="1">
      <alignment vertical="top" wrapText="1"/>
    </xf>
    <xf numFmtId="0" fontId="4" fillId="0" borderId="11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vertical="top"/>
    </xf>
    <xf numFmtId="49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49" fontId="11" fillId="0" borderId="10" xfId="0" applyNumberFormat="1" applyFont="1" applyBorder="1" applyAlignment="1" quotePrefix="1">
      <alignment horizontal="center" vertical="top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 quotePrefix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/>
    </xf>
    <xf numFmtId="182" fontId="2" fillId="0" borderId="10" xfId="0" applyNumberFormat="1" applyFont="1" applyFill="1" applyBorder="1" applyAlignment="1" applyProtection="1">
      <alignment horizontal="center" vertical="center"/>
      <protection locked="0"/>
    </xf>
    <xf numFmtId="182" fontId="4" fillId="0" borderId="10" xfId="0" applyNumberFormat="1" applyFont="1" applyFill="1" applyBorder="1" applyAlignment="1" applyProtection="1">
      <alignment horizontal="center" vertical="center"/>
      <protection locked="0"/>
    </xf>
    <xf numFmtId="181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G16">
      <selection activeCell="P31" sqref="P31"/>
    </sheetView>
  </sheetViews>
  <sheetFormatPr defaultColWidth="9.00390625" defaultRowHeight="12.75"/>
  <cols>
    <col min="1" max="6" width="0" style="7" hidden="1" customWidth="1"/>
    <col min="7" max="7" width="69.875" style="15" customWidth="1"/>
    <col min="8" max="8" width="8.875" style="12" customWidth="1"/>
    <col min="9" max="9" width="13.625" style="12" customWidth="1"/>
    <col min="10" max="10" width="17.00390625" style="20" customWidth="1"/>
    <col min="11" max="11" width="15.625" style="8" customWidth="1"/>
    <col min="12" max="12" width="14.25390625" style="8" customWidth="1"/>
    <col min="13" max="16384" width="9.125" style="8" customWidth="1"/>
  </cols>
  <sheetData>
    <row r="1" spans="1:10" s="2" customFormat="1" ht="187.5" hidden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3" t="s">
        <v>6</v>
      </c>
      <c r="H1" s="11" t="s">
        <v>8</v>
      </c>
      <c r="I1" s="11" t="s">
        <v>10</v>
      </c>
      <c r="J1" s="18" t="s">
        <v>38</v>
      </c>
    </row>
    <row r="2" spans="7:10" ht="18.75" hidden="1">
      <c r="G2" s="14"/>
      <c r="H2" s="17"/>
      <c r="I2" s="17"/>
      <c r="J2" s="19"/>
    </row>
    <row r="3" spans="1:13" s="2" customFormat="1" ht="18.75" customHeight="1">
      <c r="A3" s="1"/>
      <c r="B3" s="1"/>
      <c r="C3" s="1"/>
      <c r="D3" s="1"/>
      <c r="E3" s="1"/>
      <c r="F3" s="1"/>
      <c r="G3" s="13"/>
      <c r="H3" s="11"/>
      <c r="I3" s="35"/>
      <c r="J3" s="44" t="s">
        <v>60</v>
      </c>
      <c r="K3" s="44"/>
      <c r="L3" s="44"/>
      <c r="M3" s="35"/>
    </row>
    <row r="4" spans="1:13" s="2" customFormat="1" ht="18.75" customHeight="1">
      <c r="A4" s="1"/>
      <c r="B4" s="1"/>
      <c r="C4" s="1"/>
      <c r="D4" s="1"/>
      <c r="E4" s="1"/>
      <c r="F4" s="1"/>
      <c r="G4" s="13"/>
      <c r="H4" s="35"/>
      <c r="I4" s="35"/>
      <c r="J4" s="44" t="s">
        <v>53</v>
      </c>
      <c r="K4" s="44"/>
      <c r="L4" s="44"/>
      <c r="M4" s="35"/>
    </row>
    <row r="5" spans="1:13" s="2" customFormat="1" ht="18.75" customHeight="1">
      <c r="A5" s="1"/>
      <c r="B5" s="1"/>
      <c r="C5" s="1"/>
      <c r="D5" s="1"/>
      <c r="E5" s="1"/>
      <c r="F5" s="1"/>
      <c r="G5" s="13"/>
      <c r="H5" s="35"/>
      <c r="I5" s="35"/>
      <c r="J5" s="44" t="s">
        <v>48</v>
      </c>
      <c r="K5" s="44"/>
      <c r="L5" s="44"/>
      <c r="M5" s="35"/>
    </row>
    <row r="6" spans="1:13" s="2" customFormat="1" ht="110.25" customHeight="1">
      <c r="A6" s="1"/>
      <c r="B6" s="1"/>
      <c r="C6" s="1"/>
      <c r="D6" s="1"/>
      <c r="E6" s="1"/>
      <c r="F6" s="1"/>
      <c r="G6" s="13"/>
      <c r="H6" s="44" t="s">
        <v>61</v>
      </c>
      <c r="I6" s="44"/>
      <c r="J6" s="44"/>
      <c r="K6" s="44"/>
      <c r="L6" s="44"/>
      <c r="M6" s="35"/>
    </row>
    <row r="7" spans="1:12" s="2" customFormat="1" ht="18.75" customHeight="1">
      <c r="A7" s="1"/>
      <c r="B7" s="1"/>
      <c r="C7" s="1"/>
      <c r="D7" s="1"/>
      <c r="E7" s="1"/>
      <c r="F7" s="1"/>
      <c r="G7" s="45" t="s">
        <v>54</v>
      </c>
      <c r="H7" s="45"/>
      <c r="I7" s="45"/>
      <c r="J7" s="45"/>
      <c r="K7" s="45"/>
      <c r="L7" s="45"/>
    </row>
    <row r="8" spans="1:12" s="2" customFormat="1" ht="25.5" customHeight="1">
      <c r="A8" s="1"/>
      <c r="B8" s="1"/>
      <c r="C8" s="1"/>
      <c r="D8" s="1"/>
      <c r="E8" s="1"/>
      <c r="F8" s="1"/>
      <c r="G8" s="45"/>
      <c r="H8" s="45"/>
      <c r="I8" s="45"/>
      <c r="J8" s="45"/>
      <c r="K8" s="45"/>
      <c r="L8" s="45"/>
    </row>
    <row r="9" spans="1:12" s="2" customFormat="1" ht="18.75" customHeight="1" hidden="1">
      <c r="A9" s="1"/>
      <c r="B9" s="1"/>
      <c r="C9" s="1"/>
      <c r="D9" s="1"/>
      <c r="E9" s="1"/>
      <c r="F9" s="1"/>
      <c r="G9" s="45"/>
      <c r="H9" s="45"/>
      <c r="I9" s="45"/>
      <c r="J9" s="45"/>
      <c r="K9" s="45"/>
      <c r="L9" s="45"/>
    </row>
    <row r="10" spans="1:10" s="2" customFormat="1" ht="18.75">
      <c r="A10" s="1"/>
      <c r="B10" s="1"/>
      <c r="C10" s="1"/>
      <c r="D10" s="1"/>
      <c r="E10" s="1"/>
      <c r="F10" s="1"/>
      <c r="G10" s="13"/>
      <c r="H10" s="11"/>
      <c r="I10" s="11"/>
      <c r="J10" s="18"/>
    </row>
    <row r="11" spans="1:12" s="10" customFormat="1" ht="56.25" customHeight="1">
      <c r="A11" s="9" t="s">
        <v>0</v>
      </c>
      <c r="B11" s="9" t="s">
        <v>1</v>
      </c>
      <c r="C11" s="9" t="s">
        <v>2</v>
      </c>
      <c r="D11" s="9" t="s">
        <v>3</v>
      </c>
      <c r="E11" s="9" t="s">
        <v>4</v>
      </c>
      <c r="F11" s="9" t="s">
        <v>5</v>
      </c>
      <c r="G11" s="29" t="s">
        <v>7</v>
      </c>
      <c r="H11" s="25" t="s">
        <v>9</v>
      </c>
      <c r="I11" s="25" t="s">
        <v>11</v>
      </c>
      <c r="J11" s="24" t="s">
        <v>55</v>
      </c>
      <c r="K11" s="24" t="s">
        <v>56</v>
      </c>
      <c r="L11" s="24" t="s">
        <v>57</v>
      </c>
    </row>
    <row r="12" spans="1:12" s="4" customFormat="1" ht="18.75">
      <c r="A12" s="3" t="s">
        <v>12</v>
      </c>
      <c r="B12" s="3" t="s">
        <v>13</v>
      </c>
      <c r="C12" s="3" t="s">
        <v>14</v>
      </c>
      <c r="D12" s="3" t="s">
        <v>15</v>
      </c>
      <c r="E12" s="3" t="s">
        <v>16</v>
      </c>
      <c r="F12" s="3" t="s">
        <v>15</v>
      </c>
      <c r="G12" s="30" t="s">
        <v>13</v>
      </c>
      <c r="H12" s="16" t="s">
        <v>17</v>
      </c>
      <c r="I12" s="16" t="s">
        <v>18</v>
      </c>
      <c r="J12" s="41">
        <f>J13+J14+J17+J16+J15</f>
        <v>7147.757210000001</v>
      </c>
      <c r="K12" s="37">
        <f>K13+K14+K17+K16</f>
        <v>5404</v>
      </c>
      <c r="L12" s="37">
        <f>L13+L14+L17+L16</f>
        <v>5104</v>
      </c>
    </row>
    <row r="13" spans="1:12" s="6" customFormat="1" ht="61.5" customHeight="1">
      <c r="A13" s="5" t="s">
        <v>19</v>
      </c>
      <c r="B13" s="5" t="s">
        <v>20</v>
      </c>
      <c r="C13" s="5" t="s">
        <v>14</v>
      </c>
      <c r="D13" s="5" t="s">
        <v>15</v>
      </c>
      <c r="E13" s="5" t="s">
        <v>16</v>
      </c>
      <c r="F13" s="5" t="s">
        <v>15</v>
      </c>
      <c r="G13" s="28" t="s">
        <v>20</v>
      </c>
      <c r="H13" s="17" t="s">
        <v>17</v>
      </c>
      <c r="I13" s="17" t="s">
        <v>21</v>
      </c>
      <c r="J13" s="38">
        <v>608</v>
      </c>
      <c r="K13" s="38">
        <v>608</v>
      </c>
      <c r="L13" s="38">
        <v>608</v>
      </c>
    </row>
    <row r="14" spans="7:12" ht="81" customHeight="1">
      <c r="G14" s="28" t="s">
        <v>23</v>
      </c>
      <c r="H14" s="17" t="s">
        <v>17</v>
      </c>
      <c r="I14" s="17" t="s">
        <v>24</v>
      </c>
      <c r="J14" s="42">
        <v>6279.17103</v>
      </c>
      <c r="K14" s="38">
        <v>4794</v>
      </c>
      <c r="L14" s="38">
        <v>4494</v>
      </c>
    </row>
    <row r="15" spans="7:12" ht="55.5" customHeight="1">
      <c r="G15" s="28" t="s">
        <v>67</v>
      </c>
      <c r="H15" s="17" t="s">
        <v>17</v>
      </c>
      <c r="I15" s="17" t="s">
        <v>66</v>
      </c>
      <c r="J15" s="42">
        <v>132.21</v>
      </c>
      <c r="K15" s="38">
        <v>0</v>
      </c>
      <c r="L15" s="38">
        <v>0</v>
      </c>
    </row>
    <row r="16" spans="7:12" ht="42" customHeight="1">
      <c r="G16" s="31" t="s">
        <v>46</v>
      </c>
      <c r="H16" s="17" t="s">
        <v>17</v>
      </c>
      <c r="I16" s="17" t="s">
        <v>45</v>
      </c>
      <c r="J16" s="38">
        <v>0</v>
      </c>
      <c r="K16" s="38">
        <v>2</v>
      </c>
      <c r="L16" s="38">
        <v>2</v>
      </c>
    </row>
    <row r="17" spans="7:12" ht="26.25" customHeight="1">
      <c r="G17" s="36" t="s">
        <v>65</v>
      </c>
      <c r="H17" s="17" t="s">
        <v>17</v>
      </c>
      <c r="I17" s="17" t="s">
        <v>64</v>
      </c>
      <c r="J17" s="42">
        <v>128.37618</v>
      </c>
      <c r="K17" s="38">
        <v>0</v>
      </c>
      <c r="L17" s="38">
        <v>0</v>
      </c>
    </row>
    <row r="18" spans="7:12" ht="18.75">
      <c r="G18" s="32" t="s">
        <v>39</v>
      </c>
      <c r="H18" s="16" t="s">
        <v>21</v>
      </c>
      <c r="I18" s="16"/>
      <c r="J18" s="37">
        <f>J19</f>
        <v>300.2</v>
      </c>
      <c r="K18" s="37">
        <f>K19</f>
        <v>300.2</v>
      </c>
      <c r="L18" s="37">
        <f>L19</f>
        <v>300.2</v>
      </c>
    </row>
    <row r="19" spans="1:12" s="4" customFormat="1" ht="18.75">
      <c r="A19" s="3" t="s">
        <v>26</v>
      </c>
      <c r="B19" s="3" t="s">
        <v>27</v>
      </c>
      <c r="C19" s="3" t="s">
        <v>14</v>
      </c>
      <c r="D19" s="3" t="s">
        <v>15</v>
      </c>
      <c r="E19" s="3" t="s">
        <v>16</v>
      </c>
      <c r="F19" s="3" t="s">
        <v>15</v>
      </c>
      <c r="G19" s="27" t="s">
        <v>40</v>
      </c>
      <c r="H19" s="26" t="s">
        <v>21</v>
      </c>
      <c r="I19" s="26" t="s">
        <v>22</v>
      </c>
      <c r="J19" s="38">
        <v>300.2</v>
      </c>
      <c r="K19" s="38">
        <v>300.2</v>
      </c>
      <c r="L19" s="38">
        <v>300.2</v>
      </c>
    </row>
    <row r="20" spans="1:12" s="6" customFormat="1" ht="37.5">
      <c r="A20" s="5" t="s">
        <v>28</v>
      </c>
      <c r="B20" s="5" t="s">
        <v>29</v>
      </c>
      <c r="C20" s="5" t="s">
        <v>14</v>
      </c>
      <c r="D20" s="5" t="s">
        <v>15</v>
      </c>
      <c r="E20" s="5" t="s">
        <v>16</v>
      </c>
      <c r="F20" s="5" t="s">
        <v>15</v>
      </c>
      <c r="G20" s="30" t="s">
        <v>27</v>
      </c>
      <c r="H20" s="16" t="s">
        <v>22</v>
      </c>
      <c r="I20" s="16" t="s">
        <v>18</v>
      </c>
      <c r="J20" s="41">
        <f>J21</f>
        <v>53.38432</v>
      </c>
      <c r="K20" s="37">
        <f>K21</f>
        <v>41</v>
      </c>
      <c r="L20" s="37">
        <f>L21</f>
        <v>41</v>
      </c>
    </row>
    <row r="21" spans="1:12" s="6" customFormat="1" ht="56.25">
      <c r="A21" s="5"/>
      <c r="B21" s="5"/>
      <c r="C21" s="5"/>
      <c r="D21" s="5"/>
      <c r="E21" s="5"/>
      <c r="F21" s="5"/>
      <c r="G21" s="28" t="s">
        <v>29</v>
      </c>
      <c r="H21" s="17" t="s">
        <v>22</v>
      </c>
      <c r="I21" s="17" t="s">
        <v>30</v>
      </c>
      <c r="J21" s="42">
        <v>53.38432</v>
      </c>
      <c r="K21" s="38">
        <v>41</v>
      </c>
      <c r="L21" s="38">
        <v>41</v>
      </c>
    </row>
    <row r="22" spans="7:12" ht="21.75" customHeight="1">
      <c r="G22" s="30" t="s">
        <v>31</v>
      </c>
      <c r="H22" s="16" t="s">
        <v>24</v>
      </c>
      <c r="I22" s="16" t="s">
        <v>18</v>
      </c>
      <c r="J22" s="41">
        <f>J23+J24+J25</f>
        <v>23374.271210000003</v>
      </c>
      <c r="K22" s="37">
        <f>K23+K24+K25</f>
        <v>8577</v>
      </c>
      <c r="L22" s="37">
        <f>L23+L24+L25</f>
        <v>9026</v>
      </c>
    </row>
    <row r="23" spans="7:12" ht="27.75" customHeight="1">
      <c r="G23" s="33" t="s">
        <v>44</v>
      </c>
      <c r="H23" s="17" t="s">
        <v>24</v>
      </c>
      <c r="I23" s="17" t="s">
        <v>21</v>
      </c>
      <c r="J23" s="42">
        <v>19738.66353</v>
      </c>
      <c r="K23" s="38">
        <v>6227</v>
      </c>
      <c r="L23" s="38">
        <v>6382</v>
      </c>
    </row>
    <row r="24" spans="7:12" ht="27.75" customHeight="1">
      <c r="G24" s="34" t="s">
        <v>49</v>
      </c>
      <c r="H24" s="17" t="s">
        <v>24</v>
      </c>
      <c r="I24" s="17" t="s">
        <v>30</v>
      </c>
      <c r="J24" s="42">
        <v>3587.60768</v>
      </c>
      <c r="K24" s="38">
        <v>2350</v>
      </c>
      <c r="L24" s="38">
        <v>2644</v>
      </c>
    </row>
    <row r="25" spans="1:12" s="6" customFormat="1" ht="18.75">
      <c r="A25" s="5" t="s">
        <v>34</v>
      </c>
      <c r="B25" s="5" t="s">
        <v>35</v>
      </c>
      <c r="C25" s="5" t="s">
        <v>14</v>
      </c>
      <c r="D25" s="5" t="s">
        <v>15</v>
      </c>
      <c r="E25" s="5" t="s">
        <v>16</v>
      </c>
      <c r="F25" s="5" t="s">
        <v>15</v>
      </c>
      <c r="G25" s="34" t="s">
        <v>62</v>
      </c>
      <c r="H25" s="17" t="s">
        <v>24</v>
      </c>
      <c r="I25" s="17" t="s">
        <v>63</v>
      </c>
      <c r="J25" s="38">
        <v>48</v>
      </c>
      <c r="K25" s="38">
        <v>0</v>
      </c>
      <c r="L25" s="38">
        <v>0</v>
      </c>
    </row>
    <row r="26" spans="1:12" ht="18.75">
      <c r="A26" s="8"/>
      <c r="B26" s="8"/>
      <c r="C26" s="8"/>
      <c r="D26" s="8"/>
      <c r="E26" s="8"/>
      <c r="F26" s="8"/>
      <c r="G26" s="30" t="s">
        <v>33</v>
      </c>
      <c r="H26" s="16" t="s">
        <v>25</v>
      </c>
      <c r="I26" s="16" t="s">
        <v>18</v>
      </c>
      <c r="J26" s="41">
        <f>J27+J28+J29</f>
        <v>67320.75916</v>
      </c>
      <c r="K26" s="37">
        <f>K27+K28+K29</f>
        <v>25747</v>
      </c>
      <c r="L26" s="37">
        <f>L27+L28+L29</f>
        <v>24537</v>
      </c>
    </row>
    <row r="27" spans="1:12" ht="17.25" customHeight="1">
      <c r="A27" s="8"/>
      <c r="B27" s="8"/>
      <c r="C27" s="8"/>
      <c r="D27" s="8"/>
      <c r="E27" s="8"/>
      <c r="F27" s="8"/>
      <c r="G27" s="28" t="s">
        <v>35</v>
      </c>
      <c r="H27" s="17" t="s">
        <v>25</v>
      </c>
      <c r="I27" s="17" t="s">
        <v>17</v>
      </c>
      <c r="J27" s="42">
        <v>257.93024</v>
      </c>
      <c r="K27" s="38">
        <v>30</v>
      </c>
      <c r="L27" s="38">
        <v>30</v>
      </c>
    </row>
    <row r="28" spans="7:12" ht="40.5" customHeight="1">
      <c r="G28" s="27" t="s">
        <v>41</v>
      </c>
      <c r="H28" s="17" t="s">
        <v>25</v>
      </c>
      <c r="I28" s="17" t="s">
        <v>21</v>
      </c>
      <c r="J28" s="42">
        <v>58396.02637</v>
      </c>
      <c r="K28" s="38">
        <v>21428</v>
      </c>
      <c r="L28" s="38">
        <v>21318</v>
      </c>
    </row>
    <row r="29" spans="1:12" s="4" customFormat="1" ht="18.75">
      <c r="A29" s="3" t="s">
        <v>36</v>
      </c>
      <c r="B29" s="3" t="s">
        <v>37</v>
      </c>
      <c r="C29" s="3" t="s">
        <v>14</v>
      </c>
      <c r="D29" s="3" t="s">
        <v>15</v>
      </c>
      <c r="E29" s="3" t="s">
        <v>16</v>
      </c>
      <c r="F29" s="3" t="s">
        <v>15</v>
      </c>
      <c r="G29" s="27" t="s">
        <v>42</v>
      </c>
      <c r="H29" s="17" t="s">
        <v>25</v>
      </c>
      <c r="I29" s="17" t="s">
        <v>22</v>
      </c>
      <c r="J29" s="42">
        <v>8666.80255</v>
      </c>
      <c r="K29" s="38">
        <v>4289</v>
      </c>
      <c r="L29" s="38">
        <v>3189</v>
      </c>
    </row>
    <row r="30" spans="1:12" s="4" customFormat="1" ht="60" customHeight="1">
      <c r="A30" s="3"/>
      <c r="B30" s="3"/>
      <c r="C30" s="3"/>
      <c r="D30" s="3"/>
      <c r="E30" s="3"/>
      <c r="F30" s="3"/>
      <c r="G30" s="30" t="s">
        <v>50</v>
      </c>
      <c r="H30" s="16" t="s">
        <v>32</v>
      </c>
      <c r="I30" s="16"/>
      <c r="J30" s="37">
        <f>J31</f>
        <v>233.39</v>
      </c>
      <c r="K30" s="37">
        <f>K31</f>
        <v>20</v>
      </c>
      <c r="L30" s="37">
        <f>L31</f>
        <v>20</v>
      </c>
    </row>
    <row r="31" spans="1:12" s="4" customFormat="1" ht="18.75">
      <c r="A31" s="3"/>
      <c r="B31" s="3"/>
      <c r="C31" s="3"/>
      <c r="D31" s="3"/>
      <c r="E31" s="3"/>
      <c r="F31" s="3"/>
      <c r="G31" s="31" t="s">
        <v>43</v>
      </c>
      <c r="H31" s="17" t="s">
        <v>32</v>
      </c>
      <c r="I31" s="17" t="s">
        <v>17</v>
      </c>
      <c r="J31" s="38">
        <v>233.39</v>
      </c>
      <c r="K31" s="38">
        <v>20</v>
      </c>
      <c r="L31" s="38">
        <v>20</v>
      </c>
    </row>
    <row r="32" spans="1:12" s="4" customFormat="1" ht="56.25">
      <c r="A32" s="3"/>
      <c r="B32" s="3"/>
      <c r="C32" s="3"/>
      <c r="D32" s="3"/>
      <c r="E32" s="3"/>
      <c r="F32" s="3"/>
      <c r="G32" s="30" t="s">
        <v>51</v>
      </c>
      <c r="H32" s="16" t="s">
        <v>47</v>
      </c>
      <c r="I32" s="17"/>
      <c r="J32" s="37">
        <f>J33</f>
        <v>7850</v>
      </c>
      <c r="K32" s="37">
        <f>K33</f>
        <v>7300</v>
      </c>
      <c r="L32" s="37">
        <f>L33</f>
        <v>8000</v>
      </c>
    </row>
    <row r="33" spans="1:12" s="22" customFormat="1" ht="18.75">
      <c r="A33" s="21"/>
      <c r="B33" s="21"/>
      <c r="C33" s="21"/>
      <c r="D33" s="21"/>
      <c r="E33" s="21"/>
      <c r="F33" s="21"/>
      <c r="G33" s="27" t="s">
        <v>52</v>
      </c>
      <c r="H33" s="17" t="s">
        <v>47</v>
      </c>
      <c r="I33" s="17" t="s">
        <v>22</v>
      </c>
      <c r="J33" s="39">
        <v>7850</v>
      </c>
      <c r="K33" s="39">
        <v>7300</v>
      </c>
      <c r="L33" s="39">
        <v>8000</v>
      </c>
    </row>
    <row r="34" spans="1:12" s="22" customFormat="1" ht="18.75">
      <c r="A34" s="21"/>
      <c r="B34" s="21"/>
      <c r="C34" s="21"/>
      <c r="D34" s="21"/>
      <c r="E34" s="21"/>
      <c r="F34" s="21"/>
      <c r="G34" s="30" t="s">
        <v>58</v>
      </c>
      <c r="H34" s="16" t="s">
        <v>59</v>
      </c>
      <c r="I34" s="17"/>
      <c r="J34" s="40">
        <f>J35</f>
        <v>0</v>
      </c>
      <c r="K34" s="40">
        <f>K35</f>
        <v>1300</v>
      </c>
      <c r="L34" s="40">
        <f>L35</f>
        <v>2600</v>
      </c>
    </row>
    <row r="35" spans="1:12" s="22" customFormat="1" ht="18.75">
      <c r="A35" s="21"/>
      <c r="B35" s="21"/>
      <c r="C35" s="21"/>
      <c r="D35" s="21"/>
      <c r="E35" s="21"/>
      <c r="F35" s="21"/>
      <c r="G35" s="28" t="s">
        <v>58</v>
      </c>
      <c r="H35" s="17" t="s">
        <v>59</v>
      </c>
      <c r="I35" s="17" t="s">
        <v>59</v>
      </c>
      <c r="J35" s="39">
        <v>0</v>
      </c>
      <c r="K35" s="39">
        <v>1300</v>
      </c>
      <c r="L35" s="39">
        <v>2600</v>
      </c>
    </row>
    <row r="36" spans="1:12" ht="18.75">
      <c r="A36" s="8"/>
      <c r="B36" s="8"/>
      <c r="C36" s="8"/>
      <c r="D36" s="8"/>
      <c r="E36" s="8"/>
      <c r="F36" s="8"/>
      <c r="G36" s="28"/>
      <c r="H36" s="16" t="s">
        <v>18</v>
      </c>
      <c r="I36" s="16" t="s">
        <v>18</v>
      </c>
      <c r="J36" s="43">
        <f>J12+J18+J20+J22+J26++J30+J32+J34</f>
        <v>106279.7619</v>
      </c>
      <c r="K36" s="37">
        <f>K12+K18+K20+K22+K26++K30+K32+K34</f>
        <v>48689.2</v>
      </c>
      <c r="L36" s="37">
        <f>L12+L18+L20+L22+L26++L30+L32+L34</f>
        <v>49628.2</v>
      </c>
    </row>
    <row r="38" spans="1:10" ht="18.75">
      <c r="A38" s="8"/>
      <c r="B38" s="8"/>
      <c r="C38" s="8"/>
      <c r="D38" s="8"/>
      <c r="E38" s="8"/>
      <c r="F38" s="8"/>
      <c r="G38" s="12"/>
      <c r="J38" s="23"/>
    </row>
    <row r="40" spans="1:6" ht="18.75">
      <c r="A40" s="8"/>
      <c r="B40" s="8"/>
      <c r="C40" s="8"/>
      <c r="D40" s="8"/>
      <c r="E40" s="8"/>
      <c r="F40" s="8"/>
    </row>
    <row r="41" spans="1:6" ht="18.75">
      <c r="A41" s="8"/>
      <c r="B41" s="8"/>
      <c r="C41" s="8"/>
      <c r="D41" s="8"/>
      <c r="E41" s="8"/>
      <c r="F41" s="8"/>
    </row>
  </sheetData>
  <sheetProtection formatColumns="0"/>
  <mergeCells count="5">
    <mergeCell ref="H6:L6"/>
    <mergeCell ref="G7:L9"/>
    <mergeCell ref="J3:L3"/>
    <mergeCell ref="J4:L4"/>
    <mergeCell ref="J5:L5"/>
  </mergeCells>
  <printOptions/>
  <pageMargins left="0.1968503937007874" right="0.1968503937007874" top="0.1968503937007874" bottom="0.1968503937007874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Шилова</cp:lastModifiedBy>
  <cp:lastPrinted>2016-11-15T04:50:41Z</cp:lastPrinted>
  <dcterms:created xsi:type="dcterms:W3CDTF">2007-11-02T05:53:53Z</dcterms:created>
  <dcterms:modified xsi:type="dcterms:W3CDTF">2017-12-13T07:05:43Z</dcterms:modified>
  <cp:category/>
  <cp:version/>
  <cp:contentType/>
  <cp:contentStatus/>
</cp:coreProperties>
</file>