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0730" windowHeight="888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<sst xmlns="http://schemas.openxmlformats.org/spreadsheetml/2006/main" count="655" uniqueCount="178">
  <si>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</si>
  <si>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</si>
  <si>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</si>
  <si>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</si>
  <si>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</si>
  <si>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</si>
  <si>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</si>
  <si>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</si>
  <si>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</si>
  <si>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</si>
  <si>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</si>
  <si>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</si>
  <si>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</si>
  <si>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</si>
  <si>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Формула
Вид расхода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</si>
  <si>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</si>
  <si>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</si>
  <si>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</si>
  <si>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</si>
  <si>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</si>
  <si>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</si>
  <si>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</si>
  <si>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</si>
  <si>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</si>
  <si>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</si>
  <si>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</si>
  <si>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</si>
  <si>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</si>
  <si>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</si>
  <si>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</si>
  <si>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03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</si>
  <si>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</si>
  <si>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</si>
  <si>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</si>
  <si>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</si>
  <si>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</si>
  <si>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</si>
  <si>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</si>
  <si>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</si>
  <si>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</si>
  <si>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</si>
  <si>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</si>
  <si>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3020000</t>
  </si>
  <si>
    <t>Поисковые и аварийно-спасательные учреждения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</si>
  <si>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</si>
  <si>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</si>
  <si>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</si>
  <si>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</si>
  <si>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</si>
  <si>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</si>
  <si>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</si>
  <si>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</si>
  <si>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</si>
  <si>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</si>
  <si>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</si>
  <si>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</si>
  <si>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</si>
  <si>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</si>
  <si>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</si>
  <si>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</si>
  <si>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>07</t>
  </si>
  <si>
    <t xml:space="preserve">Культура </t>
  </si>
  <si>
    <t>Топливно-энергетический комплекс</t>
  </si>
  <si>
    <t>Лесное хозяйство</t>
  </si>
  <si>
    <t>Иные межбюджетные трансферты</t>
  </si>
  <si>
    <t>11</t>
  </si>
  <si>
    <t>Резервные фонды</t>
  </si>
  <si>
    <t>870</t>
  </si>
  <si>
    <t>Резервные средства</t>
  </si>
  <si>
    <t>810</t>
  </si>
  <si>
    <t>540</t>
  </si>
  <si>
    <t>14</t>
  </si>
  <si>
    <t>2016 год</t>
  </si>
  <si>
    <t>Обеспечение деятельности органов местного самоуправления в рамках непрограммного направления деятельности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</si>
  <si>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</si>
  <si>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</si>
  <si>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010 0000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</si>
  <si>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</si>
  <si>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</si>
  <si>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</si>
  <si>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</si>
  <si>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код администратора</t>
  </si>
  <si>
    <t>администрация Тяжинского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</si>
  <si>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</si>
  <si>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</si>
  <si>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</si>
  <si>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</si>
  <si>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800</t>
  </si>
  <si>
    <t>850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</si>
  <si>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</si>
  <si>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</si>
  <si>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</si>
  <si>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</si>
  <si>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</si>
  <si>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</si>
  <si>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500</t>
  </si>
  <si>
    <t>932</t>
  </si>
  <si>
    <t>Реализация отдельных мероприятий в рамках непрограммного направления деятельности</t>
  </si>
  <si>
    <t xml:space="preserve">Другие вопросы в области национальной безопасности и правоохранительной деятельности
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</si>
  <si>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</si>
  <si>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 xml:space="preserve">Ведомственная структура расходов на 2016 год </t>
  </si>
  <si>
    <t>990 00 11310</t>
  </si>
  <si>
    <t>990 00 11320</t>
  </si>
  <si>
    <t xml:space="preserve">Резервный фонд администрации Тяжинского городского поселения </t>
  </si>
  <si>
    <t>990 00 11290</t>
  </si>
  <si>
    <t>Закупка товаров, работ и услуг для обеспечения государственных (муниципальных) нужд</t>
  </si>
  <si>
    <t>990 00 51180</t>
  </si>
  <si>
    <t>030 0011260</t>
  </si>
  <si>
    <t>030 00 11260</t>
  </si>
  <si>
    <t>030  00 0000</t>
  </si>
  <si>
    <t>Передача части полномочий муниципальному району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</si>
  <si>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</si>
  <si>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</si>
  <si>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Осуществление первичного воинского учета на территориях, где отсутствуют военные комиссариаты </t>
  </si>
  <si>
    <t xml:space="preserve">Обеспечение пожарной безопасности </t>
  </si>
  <si>
    <t xml:space="preserve">Мероприятия по профилактие терроризма и экстремизма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</si>
  <si>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</si>
  <si>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Профилактика и подготовка к тушению лесных пожаров 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</si>
  <si>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</si>
  <si>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за счет средств дорожного фонда </t>
  </si>
  <si>
    <t>Подпрограмма "Модернизация объектов коммунальной инфраструктуры и поддержка жилищно-коммунального хозяйства"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</si>
  <si>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</si>
  <si>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теплоснабжению и горячему водоснабжению населения </t>
  </si>
  <si>
    <t xml:space="preserve">Возмещение части затрат в связи  применением регулируемых цен за предоставление услуги по газоснабжению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</si>
  <si>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</si>
  <si>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Подпрограмма "Благоустройство Тяжинского городского поселения"</t>
  </si>
  <si>
    <t xml:space="preserve"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</si>
  <si>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 xml:space="preserve">Расходы на освещение улиц </t>
  </si>
  <si>
    <t xml:space="preserve">Расходы по организации и содержанию мест захоронения бытовых отходов 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</si>
  <si>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</si>
  <si>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 xml:space="preserve">Проведение культурно-массовых мероприятий на территории Тяжинского городского поселения </t>
  </si>
  <si>
    <t>990 00 11380</t>
  </si>
  <si>
    <t>990 00 11330</t>
  </si>
  <si>
    <t>990 00 70320</t>
  </si>
  <si>
    <t>014 00 11220</t>
  </si>
  <si>
    <t>014 00 11200</t>
  </si>
  <si>
    <t>014 00 11190</t>
  </si>
  <si>
    <t>014 00 00000</t>
  </si>
  <si>
    <t>010 00 00000</t>
  </si>
  <si>
    <t>990 00 11340</t>
  </si>
  <si>
    <t>011 00 11090</t>
  </si>
  <si>
    <t>011 00 11080</t>
  </si>
  <si>
    <t>011 00 11070</t>
  </si>
  <si>
    <t>011  00 11060</t>
  </si>
  <si>
    <t>011 00 11060</t>
  </si>
  <si>
    <t>011 00 00000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</si>
  <si>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</si>
  <si>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Закупка товаров, работ и услуг для государственных (муниципальных) нужд</t>
  </si>
  <si>
    <t xml:space="preserve">Глава Тяжинского городского поселения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</si>
  <si>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</si>
  <si>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020 00 00000</t>
  </si>
  <si>
    <t>020 00 11230</t>
  </si>
  <si>
    <t>020 00 11240</t>
  </si>
  <si>
    <t>011 00 11050</t>
  </si>
  <si>
    <t>020 00 11250</t>
  </si>
  <si>
    <t>013 00 00000</t>
  </si>
  <si>
    <t>013 00 11140</t>
  </si>
  <si>
    <t>к решению Совета народных  депутатов</t>
  </si>
  <si>
    <t>Тяжинского городского поселения № __от</t>
  </si>
  <si>
    <t>«О внесении изменений и дополнений в решение Совета народных депутатов Тяжинского  городского поселения №13 от 17.12.2015года "О бюджете Тяжинского городского поселения на 2016год"</t>
  </si>
  <si>
    <t>Приложение 3</t>
  </si>
  <si>
    <t xml:space="preserve">Подпрограмма "Капитальный и текущий ремонт муниципального жилого фонда" </t>
  </si>
  <si>
    <t>Обеспечение мероприятий по ремонту муниципального жилого фонда</t>
  </si>
  <si>
    <t>012 00 00000</t>
  </si>
  <si>
    <t>012 00 11100</t>
  </si>
  <si>
    <t>Строительство и реконструкция котельных, котельного оборудования и сетей теплоснабжения</t>
  </si>
  <si>
    <t>011 00 11020</t>
  </si>
  <si>
    <t xml:space="preserve">Другие общегосударственные вопросы
</t>
  </si>
  <si>
    <t>13</t>
  </si>
  <si>
    <t>Непрограммное направление деятельности</t>
  </si>
  <si>
    <t>Социальное обеспечение и иные выплаты населению</t>
  </si>
  <si>
    <t>Иные выплаты населению</t>
  </si>
  <si>
    <t>300</t>
  </si>
  <si>
    <t>360</t>
  </si>
  <si>
    <t>400</t>
  </si>
  <si>
    <t>Бюджетные инвестиции</t>
  </si>
  <si>
    <t>410</t>
  </si>
  <si>
    <t xml:space="preserve">Бюджетные инвестиции в объекты государственной (муниципальной) собственности бюджетным учреждениям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</si>
</sst>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Times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 quotePrefix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4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>
      <alignment vertical="center" wrapText="1"/>
    </xf>
    <xf numFmtId="188" fontId="4" fillId="0" borderId="10" xfId="0" applyNumberFormat="1" applyFont="1" applyFill="1" applyBorder="1" applyAlignment="1" applyProtection="1">
      <alignment horizontal="center" vertical="center"/>
      <protection locked="0"/>
    </xf>
    <xf numFmtId="18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top" wrapText="1"/>
    </xf>
    <xf numFmtId="181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4" fillId="0" borderId="10" xfId="0" applyNumberFormat="1" applyFont="1" applyFill="1" applyBorder="1" applyAlignment="1" applyProtection="1">
      <alignment horizontal="center" vertical="center"/>
      <protection locked="0"/>
    </xf>
    <xf numFmtId="182" fontId="4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SheetLayoutView="100" zoomScalePageLayoutView="0" workbookViewId="0" topLeftCell="G137">
      <selection activeCell="M104" sqref="M104"/>
    </sheetView>
  </sheetViews>
  <sheetFormatPr defaultColWidth="9.00390625" defaultRowHeight="12.75"/>
  <cols>
    <col min="1" max="6" width="0" style="7" hidden="1" customWidth="1"/>
    <col min="7" max="7" width="73.875" style="15" customWidth="1"/>
    <col min="8" max="8" width="13.00390625" style="43" customWidth="1"/>
    <col min="9" max="9" width="8.00390625" style="12" customWidth="1"/>
    <col min="10" max="10" width="12.75390625" style="12" customWidth="1"/>
    <col min="11" max="11" width="19.25390625" style="12" customWidth="1"/>
    <col min="12" max="12" width="12.00390625" style="12" customWidth="1"/>
    <col min="13" max="13" width="26.75390625" style="22" customWidth="1"/>
    <col min="14" max="16384" width="9.125" style="8" customWidth="1"/>
  </cols>
  <sheetData>
    <row r="1" spans="1:13" s="2" customFormat="1" ht="131.2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40"/>
      <c r="I1" s="11" t="s">
        <v>8</v>
      </c>
      <c r="J1" s="11" t="s">
        <v>10</v>
      </c>
      <c r="K1" s="11" t="s">
        <v>12</v>
      </c>
      <c r="L1" s="11" t="s">
        <v>14</v>
      </c>
      <c r="M1" s="20" t="s">
        <v>55</v>
      </c>
    </row>
    <row r="2" spans="7:13" ht="18.75" hidden="1">
      <c r="G2" s="14"/>
      <c r="H2" s="41"/>
      <c r="I2" s="18"/>
      <c r="J2" s="18"/>
      <c r="K2" s="19"/>
      <c r="L2" s="19"/>
      <c r="M2" s="21"/>
    </row>
    <row r="3" spans="1:13" s="2" customFormat="1" ht="18.75">
      <c r="A3" s="1"/>
      <c r="B3" s="1"/>
      <c r="C3" s="1"/>
      <c r="D3" s="1"/>
      <c r="E3" s="1"/>
      <c r="F3" s="1"/>
      <c r="G3" s="13"/>
      <c r="H3" s="40"/>
      <c r="I3" s="11"/>
      <c r="J3" s="11"/>
      <c r="K3" s="76" t="s">
        <v>160</v>
      </c>
      <c r="L3" s="77"/>
      <c r="M3" s="77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40"/>
      <c r="I4" s="11"/>
      <c r="J4" s="11"/>
      <c r="K4" s="77" t="s">
        <v>157</v>
      </c>
      <c r="L4" s="77"/>
      <c r="M4" s="77"/>
    </row>
    <row r="5" spans="1:13" s="2" customFormat="1" ht="18.75" customHeight="1">
      <c r="A5" s="1"/>
      <c r="B5" s="1"/>
      <c r="C5" s="1"/>
      <c r="D5" s="1"/>
      <c r="E5" s="1"/>
      <c r="F5" s="1"/>
      <c r="G5" s="13"/>
      <c r="H5" s="40"/>
      <c r="I5" s="11"/>
      <c r="J5" s="11"/>
      <c r="K5" s="77" t="s">
        <v>158</v>
      </c>
      <c r="L5" s="77"/>
      <c r="M5" s="77"/>
    </row>
    <row r="6" spans="1:13" s="2" customFormat="1" ht="83.25" customHeight="1">
      <c r="A6" s="1"/>
      <c r="B6" s="1"/>
      <c r="C6" s="1"/>
      <c r="D6" s="1"/>
      <c r="E6" s="1"/>
      <c r="F6" s="1"/>
      <c r="G6" s="13"/>
      <c r="H6" s="40"/>
      <c r="I6" s="11"/>
      <c r="J6" s="11"/>
      <c r="K6" s="77" t="s">
        <v>159</v>
      </c>
      <c r="L6" s="77"/>
      <c r="M6" s="77"/>
    </row>
    <row r="7" spans="1:13" s="2" customFormat="1" ht="18.75">
      <c r="A7" s="1"/>
      <c r="B7" s="1"/>
      <c r="C7" s="1"/>
      <c r="D7" s="1"/>
      <c r="E7" s="1"/>
      <c r="F7" s="1"/>
      <c r="G7" s="78" t="s">
        <v>100</v>
      </c>
      <c r="H7" s="78"/>
      <c r="I7" s="78"/>
      <c r="J7" s="78"/>
      <c r="K7" s="78"/>
      <c r="L7" s="78"/>
      <c r="M7" s="78"/>
    </row>
    <row r="8" spans="1:13" s="2" customFormat="1" ht="9" customHeight="1">
      <c r="A8" s="1"/>
      <c r="B8" s="1"/>
      <c r="C8" s="1"/>
      <c r="D8" s="1"/>
      <c r="E8" s="1"/>
      <c r="F8" s="1"/>
      <c r="G8" s="78"/>
      <c r="H8" s="78"/>
      <c r="I8" s="78"/>
      <c r="J8" s="78"/>
      <c r="K8" s="78"/>
      <c r="L8" s="78"/>
      <c r="M8" s="78"/>
    </row>
    <row r="9" spans="1:13" s="2" customFormat="1" ht="18.75" hidden="1">
      <c r="A9" s="1"/>
      <c r="B9" s="1"/>
      <c r="C9" s="1"/>
      <c r="D9" s="1"/>
      <c r="E9" s="1"/>
      <c r="F9" s="1"/>
      <c r="G9" s="78"/>
      <c r="H9" s="78"/>
      <c r="I9" s="78"/>
      <c r="J9" s="78"/>
      <c r="K9" s="78"/>
      <c r="L9" s="78"/>
      <c r="M9" s="78"/>
    </row>
    <row r="10" spans="1:13" s="2" customFormat="1" ht="12" customHeight="1">
      <c r="A10" s="1"/>
      <c r="B10" s="1"/>
      <c r="C10" s="1"/>
      <c r="D10" s="1"/>
      <c r="E10" s="1"/>
      <c r="F10" s="1"/>
      <c r="G10" s="13"/>
      <c r="H10" s="40"/>
      <c r="I10" s="11"/>
      <c r="J10" s="11"/>
      <c r="K10" s="11"/>
      <c r="L10" s="11"/>
      <c r="M10" s="20"/>
    </row>
    <row r="11" spans="1:13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7" t="s">
        <v>7</v>
      </c>
      <c r="H11" s="52" t="s">
        <v>81</v>
      </c>
      <c r="I11" s="31" t="s">
        <v>9</v>
      </c>
      <c r="J11" s="31" t="s">
        <v>11</v>
      </c>
      <c r="K11" s="31" t="s">
        <v>13</v>
      </c>
      <c r="L11" s="31" t="s">
        <v>15</v>
      </c>
      <c r="M11" s="30" t="s">
        <v>72</v>
      </c>
    </row>
    <row r="12" spans="1:13" s="10" customFormat="1" ht="41.25" customHeight="1">
      <c r="A12" s="9"/>
      <c r="B12" s="9"/>
      <c r="C12" s="9"/>
      <c r="D12" s="9"/>
      <c r="E12" s="9"/>
      <c r="F12" s="9"/>
      <c r="G12" s="54" t="s">
        <v>82</v>
      </c>
      <c r="H12" s="53">
        <v>932</v>
      </c>
      <c r="I12" s="31"/>
      <c r="J12" s="31"/>
      <c r="K12" s="31"/>
      <c r="L12" s="31"/>
      <c r="M12" s="30"/>
    </row>
    <row r="13" spans="1:13" s="4" customFormat="1" ht="18.75">
      <c r="A13" s="3" t="s">
        <v>16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19</v>
      </c>
      <c r="G13" s="38" t="s">
        <v>17</v>
      </c>
      <c r="H13" s="44">
        <v>932</v>
      </c>
      <c r="I13" s="16" t="s">
        <v>21</v>
      </c>
      <c r="J13" s="16" t="s">
        <v>22</v>
      </c>
      <c r="K13" s="16" t="s">
        <v>22</v>
      </c>
      <c r="L13" s="16" t="s">
        <v>22</v>
      </c>
      <c r="M13" s="74">
        <f>M14+M18+M29+M33</f>
        <v>6126.5446</v>
      </c>
    </row>
    <row r="14" spans="1:13" s="6" customFormat="1" ht="61.5" customHeight="1">
      <c r="A14" s="5" t="s">
        <v>23</v>
      </c>
      <c r="B14" s="5" t="s">
        <v>24</v>
      </c>
      <c r="C14" s="5" t="s">
        <v>18</v>
      </c>
      <c r="D14" s="5" t="s">
        <v>19</v>
      </c>
      <c r="E14" s="5" t="s">
        <v>20</v>
      </c>
      <c r="F14" s="5" t="s">
        <v>19</v>
      </c>
      <c r="G14" s="39" t="s">
        <v>24</v>
      </c>
      <c r="H14" s="45">
        <v>932</v>
      </c>
      <c r="I14" s="17" t="s">
        <v>21</v>
      </c>
      <c r="J14" s="17" t="s">
        <v>25</v>
      </c>
      <c r="K14" s="17" t="s">
        <v>22</v>
      </c>
      <c r="L14" s="17" t="s">
        <v>22</v>
      </c>
      <c r="M14" s="25">
        <f>M15</f>
        <v>608</v>
      </c>
    </row>
    <row r="15" spans="1:13" ht="35.25" customHeight="1">
      <c r="A15" s="7" t="s">
        <v>23</v>
      </c>
      <c r="B15" s="7" t="s">
        <v>24</v>
      </c>
      <c r="C15" s="7" t="s">
        <v>26</v>
      </c>
      <c r="D15" s="7" t="s">
        <v>27</v>
      </c>
      <c r="E15" s="7" t="s">
        <v>20</v>
      </c>
      <c r="F15" s="7" t="s">
        <v>19</v>
      </c>
      <c r="G15" s="47" t="s">
        <v>148</v>
      </c>
      <c r="H15" s="46">
        <v>932</v>
      </c>
      <c r="I15" s="18" t="s">
        <v>21</v>
      </c>
      <c r="J15" s="18" t="s">
        <v>25</v>
      </c>
      <c r="K15" s="18" t="s">
        <v>101</v>
      </c>
      <c r="L15" s="18" t="s">
        <v>22</v>
      </c>
      <c r="M15" s="27">
        <f>M17</f>
        <v>608</v>
      </c>
    </row>
    <row r="16" spans="7:13" ht="85.5" customHeight="1">
      <c r="G16" s="55" t="s">
        <v>83</v>
      </c>
      <c r="H16" s="46">
        <v>932</v>
      </c>
      <c r="I16" s="18" t="s">
        <v>21</v>
      </c>
      <c r="J16" s="18" t="s">
        <v>25</v>
      </c>
      <c r="K16" s="18" t="s">
        <v>101</v>
      </c>
      <c r="L16" s="18" t="s">
        <v>85</v>
      </c>
      <c r="M16" s="27">
        <f>M17</f>
        <v>608</v>
      </c>
    </row>
    <row r="17" spans="1:13" ht="48" customHeight="1">
      <c r="A17" s="7" t="s">
        <v>23</v>
      </c>
      <c r="B17" s="7" t="s">
        <v>24</v>
      </c>
      <c r="C17" s="7" t="s">
        <v>26</v>
      </c>
      <c r="D17" s="7" t="s">
        <v>27</v>
      </c>
      <c r="E17" s="7" t="s">
        <v>28</v>
      </c>
      <c r="F17" s="7" t="s">
        <v>29</v>
      </c>
      <c r="G17" s="55" t="s">
        <v>84</v>
      </c>
      <c r="H17" s="46">
        <v>932</v>
      </c>
      <c r="I17" s="18" t="s">
        <v>21</v>
      </c>
      <c r="J17" s="18" t="s">
        <v>25</v>
      </c>
      <c r="K17" s="18" t="s">
        <v>101</v>
      </c>
      <c r="L17" s="18" t="s">
        <v>86</v>
      </c>
      <c r="M17" s="27">
        <v>608</v>
      </c>
    </row>
    <row r="18" spans="7:13" ht="60.75" customHeight="1">
      <c r="G18" s="39" t="s">
        <v>34</v>
      </c>
      <c r="H18" s="45">
        <v>932</v>
      </c>
      <c r="I18" s="17" t="s">
        <v>21</v>
      </c>
      <c r="J18" s="17" t="s">
        <v>35</v>
      </c>
      <c r="K18" s="17"/>
      <c r="L18" s="17"/>
      <c r="M18" s="70">
        <f>M19+M26</f>
        <v>5427.5336</v>
      </c>
    </row>
    <row r="19" spans="1:13" ht="56.25">
      <c r="A19" s="7" t="s">
        <v>33</v>
      </c>
      <c r="B19" s="7" t="s">
        <v>34</v>
      </c>
      <c r="C19" s="7" t="s">
        <v>31</v>
      </c>
      <c r="D19" s="7" t="s">
        <v>32</v>
      </c>
      <c r="E19" s="7" t="s">
        <v>20</v>
      </c>
      <c r="F19" s="7" t="s">
        <v>19</v>
      </c>
      <c r="G19" s="36" t="s">
        <v>73</v>
      </c>
      <c r="H19" s="46">
        <v>932</v>
      </c>
      <c r="I19" s="18" t="s">
        <v>21</v>
      </c>
      <c r="J19" s="18" t="s">
        <v>35</v>
      </c>
      <c r="K19" s="18" t="s">
        <v>102</v>
      </c>
      <c r="L19" s="18" t="s">
        <v>22</v>
      </c>
      <c r="M19" s="59">
        <f>M22+M24+M20</f>
        <v>5236.5336</v>
      </c>
    </row>
    <row r="20" spans="7:13" ht="81" customHeight="1">
      <c r="G20" s="36" t="s">
        <v>83</v>
      </c>
      <c r="H20" s="46">
        <v>932</v>
      </c>
      <c r="I20" s="18" t="s">
        <v>21</v>
      </c>
      <c r="J20" s="18" t="s">
        <v>35</v>
      </c>
      <c r="K20" s="18" t="s">
        <v>102</v>
      </c>
      <c r="L20" s="18" t="s">
        <v>85</v>
      </c>
      <c r="M20" s="60">
        <f>M21</f>
        <v>4294.2</v>
      </c>
    </row>
    <row r="21" spans="1:13" ht="42.75" customHeight="1">
      <c r="A21" s="7" t="s">
        <v>33</v>
      </c>
      <c r="B21" s="7" t="s">
        <v>34</v>
      </c>
      <c r="C21" s="7" t="s">
        <v>31</v>
      </c>
      <c r="D21" s="7" t="s">
        <v>32</v>
      </c>
      <c r="E21" s="7" t="s">
        <v>28</v>
      </c>
      <c r="F21" s="7" t="s">
        <v>29</v>
      </c>
      <c r="G21" s="47" t="s">
        <v>84</v>
      </c>
      <c r="H21" s="46">
        <v>932</v>
      </c>
      <c r="I21" s="18" t="s">
        <v>21</v>
      </c>
      <c r="J21" s="18" t="s">
        <v>35</v>
      </c>
      <c r="K21" s="18" t="s">
        <v>102</v>
      </c>
      <c r="L21" s="18" t="s">
        <v>86</v>
      </c>
      <c r="M21" s="60">
        <v>4294.2</v>
      </c>
    </row>
    <row r="22" spans="7:13" ht="50.25" customHeight="1">
      <c r="G22" s="34" t="s">
        <v>105</v>
      </c>
      <c r="H22" s="46">
        <v>932</v>
      </c>
      <c r="I22" s="18" t="s">
        <v>21</v>
      </c>
      <c r="J22" s="18" t="s">
        <v>35</v>
      </c>
      <c r="K22" s="18" t="s">
        <v>102</v>
      </c>
      <c r="L22" s="18" t="s">
        <v>89</v>
      </c>
      <c r="M22" s="59">
        <f>M23</f>
        <v>902.8336</v>
      </c>
    </row>
    <row r="23" spans="7:13" ht="49.5" customHeight="1">
      <c r="G23" s="34" t="s">
        <v>91</v>
      </c>
      <c r="H23" s="46">
        <v>932</v>
      </c>
      <c r="I23" s="18" t="s">
        <v>21</v>
      </c>
      <c r="J23" s="18" t="s">
        <v>35</v>
      </c>
      <c r="K23" s="18" t="s">
        <v>102</v>
      </c>
      <c r="L23" s="18" t="s">
        <v>90</v>
      </c>
      <c r="M23" s="59">
        <v>902.8336</v>
      </c>
    </row>
    <row r="24" spans="7:13" ht="42" customHeight="1">
      <c r="G24" s="34" t="s">
        <v>92</v>
      </c>
      <c r="H24" s="46">
        <v>932</v>
      </c>
      <c r="I24" s="18" t="s">
        <v>21</v>
      </c>
      <c r="J24" s="18" t="s">
        <v>35</v>
      </c>
      <c r="K24" s="18" t="s">
        <v>102</v>
      </c>
      <c r="L24" s="18" t="s">
        <v>87</v>
      </c>
      <c r="M24" s="60">
        <f>M25</f>
        <v>39.5</v>
      </c>
    </row>
    <row r="25" spans="7:13" ht="42" customHeight="1">
      <c r="G25" s="34" t="s">
        <v>93</v>
      </c>
      <c r="H25" s="46">
        <v>932</v>
      </c>
      <c r="I25" s="18" t="s">
        <v>21</v>
      </c>
      <c r="J25" s="18" t="s">
        <v>35</v>
      </c>
      <c r="K25" s="18" t="s">
        <v>102</v>
      </c>
      <c r="L25" s="18" t="s">
        <v>88</v>
      </c>
      <c r="M25" s="60">
        <v>39.5</v>
      </c>
    </row>
    <row r="26" spans="7:13" ht="75" customHeight="1">
      <c r="G26" s="34" t="s">
        <v>146</v>
      </c>
      <c r="H26" s="46">
        <v>932</v>
      </c>
      <c r="I26" s="18" t="s">
        <v>21</v>
      </c>
      <c r="J26" s="18" t="s">
        <v>35</v>
      </c>
      <c r="K26" s="18" t="s">
        <v>133</v>
      </c>
      <c r="L26" s="18"/>
      <c r="M26" s="27">
        <f>M27</f>
        <v>191</v>
      </c>
    </row>
    <row r="27" spans="7:13" ht="42" customHeight="1">
      <c r="G27" s="34" t="s">
        <v>147</v>
      </c>
      <c r="H27" s="46">
        <f>H28</f>
        <v>932</v>
      </c>
      <c r="I27" s="56" t="s">
        <v>21</v>
      </c>
      <c r="J27" s="56" t="s">
        <v>35</v>
      </c>
      <c r="K27" s="18" t="s">
        <v>133</v>
      </c>
      <c r="L27" s="46">
        <v>200</v>
      </c>
      <c r="M27" s="27">
        <f>M28</f>
        <v>191</v>
      </c>
    </row>
    <row r="28" spans="7:13" ht="42" customHeight="1">
      <c r="G28" s="34" t="s">
        <v>91</v>
      </c>
      <c r="H28" s="46">
        <v>932</v>
      </c>
      <c r="I28" s="18" t="s">
        <v>21</v>
      </c>
      <c r="J28" s="18" t="s">
        <v>35</v>
      </c>
      <c r="K28" s="18" t="s">
        <v>133</v>
      </c>
      <c r="L28" s="18" t="s">
        <v>90</v>
      </c>
      <c r="M28" s="27">
        <v>191</v>
      </c>
    </row>
    <row r="29" spans="7:13" ht="26.25" customHeight="1">
      <c r="G29" s="48" t="s">
        <v>66</v>
      </c>
      <c r="H29" s="45">
        <v>932</v>
      </c>
      <c r="I29" s="17" t="s">
        <v>21</v>
      </c>
      <c r="J29" s="17" t="s">
        <v>65</v>
      </c>
      <c r="K29" s="17"/>
      <c r="L29" s="17"/>
      <c r="M29" s="25">
        <f>M30</f>
        <v>2</v>
      </c>
    </row>
    <row r="30" spans="7:13" ht="55.5" customHeight="1">
      <c r="G30" s="47" t="s">
        <v>103</v>
      </c>
      <c r="H30" s="46">
        <v>932</v>
      </c>
      <c r="I30" s="18" t="s">
        <v>21</v>
      </c>
      <c r="J30" s="18" t="s">
        <v>65</v>
      </c>
      <c r="K30" s="18" t="s">
        <v>104</v>
      </c>
      <c r="L30" s="18"/>
      <c r="M30" s="27">
        <f>M32</f>
        <v>2</v>
      </c>
    </row>
    <row r="31" spans="7:13" ht="32.25" customHeight="1">
      <c r="G31" s="34" t="s">
        <v>92</v>
      </c>
      <c r="H31" s="46">
        <v>932</v>
      </c>
      <c r="I31" s="18" t="s">
        <v>21</v>
      </c>
      <c r="J31" s="18" t="s">
        <v>65</v>
      </c>
      <c r="K31" s="18" t="s">
        <v>104</v>
      </c>
      <c r="L31" s="18" t="s">
        <v>87</v>
      </c>
      <c r="M31" s="27">
        <v>2</v>
      </c>
    </row>
    <row r="32" spans="7:13" ht="26.25" customHeight="1">
      <c r="G32" s="34" t="s">
        <v>68</v>
      </c>
      <c r="H32" s="46">
        <v>932</v>
      </c>
      <c r="I32" s="18" t="s">
        <v>21</v>
      </c>
      <c r="J32" s="18" t="s">
        <v>65</v>
      </c>
      <c r="K32" s="18" t="s">
        <v>104</v>
      </c>
      <c r="L32" s="18" t="s">
        <v>67</v>
      </c>
      <c r="M32" s="27">
        <v>2</v>
      </c>
    </row>
    <row r="33" spans="7:13" ht="31.5" customHeight="1">
      <c r="G33" s="69" t="s">
        <v>167</v>
      </c>
      <c r="H33" s="45">
        <v>932</v>
      </c>
      <c r="I33" s="17" t="s">
        <v>21</v>
      </c>
      <c r="J33" s="17" t="s">
        <v>168</v>
      </c>
      <c r="K33" s="18"/>
      <c r="L33" s="18"/>
      <c r="M33" s="68">
        <f>M34</f>
        <v>89.011</v>
      </c>
    </row>
    <row r="34" spans="7:13" ht="26.25" customHeight="1">
      <c r="G34" s="34" t="s">
        <v>169</v>
      </c>
      <c r="H34" s="46">
        <v>932</v>
      </c>
      <c r="I34" s="18" t="s">
        <v>21</v>
      </c>
      <c r="J34" s="18" t="s">
        <v>168</v>
      </c>
      <c r="K34" s="18" t="s">
        <v>139</v>
      </c>
      <c r="L34" s="18"/>
      <c r="M34" s="67">
        <f>M37+M36</f>
        <v>89.011</v>
      </c>
    </row>
    <row r="35" spans="7:13" ht="39.75" customHeight="1">
      <c r="G35" s="34" t="s">
        <v>147</v>
      </c>
      <c r="H35" s="46">
        <v>932</v>
      </c>
      <c r="I35" s="18" t="s">
        <v>21</v>
      </c>
      <c r="J35" s="18" t="s">
        <v>168</v>
      </c>
      <c r="K35" s="18" t="s">
        <v>139</v>
      </c>
      <c r="L35" s="18" t="s">
        <v>89</v>
      </c>
      <c r="M35" s="60">
        <v>12</v>
      </c>
    </row>
    <row r="36" spans="7:13" ht="42" customHeight="1">
      <c r="G36" s="34" t="s">
        <v>91</v>
      </c>
      <c r="H36" s="46">
        <v>932</v>
      </c>
      <c r="I36" s="18" t="s">
        <v>21</v>
      </c>
      <c r="J36" s="18" t="s">
        <v>168</v>
      </c>
      <c r="K36" s="18" t="s">
        <v>139</v>
      </c>
      <c r="L36" s="18" t="s">
        <v>90</v>
      </c>
      <c r="M36" s="60">
        <v>12</v>
      </c>
    </row>
    <row r="37" spans="7:13" ht="26.25" customHeight="1">
      <c r="G37" s="34" t="s">
        <v>170</v>
      </c>
      <c r="H37" s="46">
        <v>932</v>
      </c>
      <c r="I37" s="18" t="s">
        <v>21</v>
      </c>
      <c r="J37" s="18" t="s">
        <v>168</v>
      </c>
      <c r="K37" s="18" t="s">
        <v>139</v>
      </c>
      <c r="L37" s="18" t="s">
        <v>172</v>
      </c>
      <c r="M37" s="67">
        <f>M38</f>
        <v>77.011</v>
      </c>
    </row>
    <row r="38" spans="7:13" ht="26.25" customHeight="1">
      <c r="G38" s="34" t="s">
        <v>171</v>
      </c>
      <c r="H38" s="46">
        <v>932</v>
      </c>
      <c r="I38" s="18" t="s">
        <v>21</v>
      </c>
      <c r="J38" s="18" t="s">
        <v>168</v>
      </c>
      <c r="K38" s="18" t="s">
        <v>139</v>
      </c>
      <c r="L38" s="18" t="s">
        <v>173</v>
      </c>
      <c r="M38" s="67">
        <v>77.011</v>
      </c>
    </row>
    <row r="39" spans="7:13" ht="26.25" customHeight="1">
      <c r="G39" s="49" t="s">
        <v>56</v>
      </c>
      <c r="H39" s="44">
        <v>932</v>
      </c>
      <c r="I39" s="16" t="s">
        <v>25</v>
      </c>
      <c r="J39" s="16"/>
      <c r="K39" s="16"/>
      <c r="L39" s="16"/>
      <c r="M39" s="26">
        <f>M40</f>
        <v>303</v>
      </c>
    </row>
    <row r="40" spans="7:13" ht="18.75">
      <c r="G40" s="35" t="s">
        <v>57</v>
      </c>
      <c r="H40" s="45">
        <v>932</v>
      </c>
      <c r="I40" s="32" t="s">
        <v>25</v>
      </c>
      <c r="J40" s="32" t="s">
        <v>30</v>
      </c>
      <c r="K40" s="17"/>
      <c r="L40" s="17"/>
      <c r="M40" s="25">
        <f>M41</f>
        <v>303</v>
      </c>
    </row>
    <row r="41" spans="7:13" ht="51" customHeight="1">
      <c r="G41" s="47" t="s">
        <v>113</v>
      </c>
      <c r="H41" s="46">
        <v>932</v>
      </c>
      <c r="I41" s="33" t="s">
        <v>25</v>
      </c>
      <c r="J41" s="33" t="s">
        <v>30</v>
      </c>
      <c r="K41" s="33" t="s">
        <v>106</v>
      </c>
      <c r="L41" s="18"/>
      <c r="M41" s="27">
        <f>M42+M44</f>
        <v>303</v>
      </c>
    </row>
    <row r="42" spans="7:13" ht="84.75" customHeight="1">
      <c r="G42" s="36" t="s">
        <v>83</v>
      </c>
      <c r="H42" s="46">
        <v>932</v>
      </c>
      <c r="I42" s="33" t="s">
        <v>25</v>
      </c>
      <c r="J42" s="33" t="s">
        <v>30</v>
      </c>
      <c r="K42" s="33" t="s">
        <v>106</v>
      </c>
      <c r="L42" s="33" t="s">
        <v>85</v>
      </c>
      <c r="M42" s="27">
        <f>M43</f>
        <v>293</v>
      </c>
    </row>
    <row r="43" spans="7:13" ht="46.5" customHeight="1">
      <c r="G43" s="47" t="s">
        <v>84</v>
      </c>
      <c r="H43" s="46">
        <v>932</v>
      </c>
      <c r="I43" s="33" t="s">
        <v>25</v>
      </c>
      <c r="J43" s="33" t="s">
        <v>30</v>
      </c>
      <c r="K43" s="33" t="s">
        <v>106</v>
      </c>
      <c r="L43" s="33" t="s">
        <v>86</v>
      </c>
      <c r="M43" s="27">
        <v>293</v>
      </c>
    </row>
    <row r="44" spans="7:13" ht="37.5">
      <c r="G44" s="34" t="s">
        <v>105</v>
      </c>
      <c r="H44" s="46">
        <v>932</v>
      </c>
      <c r="I44" s="33" t="s">
        <v>25</v>
      </c>
      <c r="J44" s="33" t="s">
        <v>30</v>
      </c>
      <c r="K44" s="33" t="s">
        <v>106</v>
      </c>
      <c r="L44" s="33" t="s">
        <v>89</v>
      </c>
      <c r="M44" s="27">
        <f>M45</f>
        <v>10</v>
      </c>
    </row>
    <row r="45" spans="7:13" ht="52.5" customHeight="1">
      <c r="G45" s="34" t="s">
        <v>91</v>
      </c>
      <c r="H45" s="46">
        <v>932</v>
      </c>
      <c r="I45" s="33" t="s">
        <v>25</v>
      </c>
      <c r="J45" s="33" t="s">
        <v>30</v>
      </c>
      <c r="K45" s="33" t="s">
        <v>106</v>
      </c>
      <c r="L45" s="33" t="s">
        <v>90</v>
      </c>
      <c r="M45" s="27">
        <v>10</v>
      </c>
    </row>
    <row r="46" spans="1:13" s="4" customFormat="1" ht="37.5">
      <c r="A46" s="3" t="s">
        <v>37</v>
      </c>
      <c r="B46" s="3" t="s">
        <v>38</v>
      </c>
      <c r="C46" s="3" t="s">
        <v>18</v>
      </c>
      <c r="D46" s="3" t="s">
        <v>19</v>
      </c>
      <c r="E46" s="3" t="s">
        <v>20</v>
      </c>
      <c r="F46" s="3" t="s">
        <v>19</v>
      </c>
      <c r="G46" s="38" t="s">
        <v>38</v>
      </c>
      <c r="H46" s="44">
        <v>932</v>
      </c>
      <c r="I46" s="16" t="s">
        <v>30</v>
      </c>
      <c r="J46" s="16" t="s">
        <v>22</v>
      </c>
      <c r="K46" s="16" t="s">
        <v>22</v>
      </c>
      <c r="L46" s="16" t="s">
        <v>22</v>
      </c>
      <c r="M46" s="63">
        <f>M47+M55</f>
        <v>40</v>
      </c>
    </row>
    <row r="47" spans="1:13" s="6" customFormat="1" ht="56.25">
      <c r="A47" s="5" t="s">
        <v>39</v>
      </c>
      <c r="B47" s="5" t="s">
        <v>40</v>
      </c>
      <c r="C47" s="5" t="s">
        <v>18</v>
      </c>
      <c r="D47" s="5" t="s">
        <v>19</v>
      </c>
      <c r="E47" s="5" t="s">
        <v>20</v>
      </c>
      <c r="F47" s="5" t="s">
        <v>19</v>
      </c>
      <c r="G47" s="39" t="s">
        <v>149</v>
      </c>
      <c r="H47" s="45">
        <v>932</v>
      </c>
      <c r="I47" s="17" t="s">
        <v>30</v>
      </c>
      <c r="J47" s="17" t="s">
        <v>41</v>
      </c>
      <c r="K47" s="17" t="s">
        <v>22</v>
      </c>
      <c r="L47" s="17" t="s">
        <v>22</v>
      </c>
      <c r="M47" s="70">
        <f>M48</f>
        <v>34.88677</v>
      </c>
    </row>
    <row r="48" spans="1:13" s="6" customFormat="1" ht="65.25" customHeight="1">
      <c r="A48" s="5"/>
      <c r="B48" s="5"/>
      <c r="C48" s="5"/>
      <c r="D48" s="5"/>
      <c r="E48" s="5"/>
      <c r="F48" s="5"/>
      <c r="G48" s="34" t="s">
        <v>74</v>
      </c>
      <c r="H48" s="46">
        <v>932</v>
      </c>
      <c r="I48" s="18" t="s">
        <v>30</v>
      </c>
      <c r="J48" s="18" t="s">
        <v>41</v>
      </c>
      <c r="K48" s="18" t="s">
        <v>150</v>
      </c>
      <c r="L48" s="17"/>
      <c r="M48" s="59">
        <f>M49+M52</f>
        <v>34.88677</v>
      </c>
    </row>
    <row r="49" spans="1:13" s="6" customFormat="1" ht="66" customHeight="1">
      <c r="A49" s="5"/>
      <c r="B49" s="5"/>
      <c r="C49" s="5"/>
      <c r="D49" s="5"/>
      <c r="E49" s="5"/>
      <c r="F49" s="5"/>
      <c r="G49" s="34" t="s">
        <v>149</v>
      </c>
      <c r="H49" s="46">
        <v>932</v>
      </c>
      <c r="I49" s="18" t="s">
        <v>30</v>
      </c>
      <c r="J49" s="18" t="s">
        <v>41</v>
      </c>
      <c r="K49" s="18" t="s">
        <v>151</v>
      </c>
      <c r="L49" s="17"/>
      <c r="M49" s="27">
        <f>M51</f>
        <v>19</v>
      </c>
    </row>
    <row r="50" spans="1:13" s="6" customFormat="1" ht="49.5" customHeight="1">
      <c r="A50" s="5"/>
      <c r="B50" s="5"/>
      <c r="C50" s="5"/>
      <c r="D50" s="5"/>
      <c r="E50" s="5"/>
      <c r="F50" s="5"/>
      <c r="G50" s="34" t="s">
        <v>105</v>
      </c>
      <c r="H50" s="46">
        <v>932</v>
      </c>
      <c r="I50" s="18" t="s">
        <v>30</v>
      </c>
      <c r="J50" s="18" t="s">
        <v>41</v>
      </c>
      <c r="K50" s="18" t="s">
        <v>151</v>
      </c>
      <c r="L50" s="18" t="s">
        <v>89</v>
      </c>
      <c r="M50" s="27">
        <f>M51</f>
        <v>19</v>
      </c>
    </row>
    <row r="51" spans="1:13" s="6" customFormat="1" ht="51.75" customHeight="1">
      <c r="A51" s="5"/>
      <c r="B51" s="5"/>
      <c r="C51" s="5"/>
      <c r="D51" s="5"/>
      <c r="E51" s="5"/>
      <c r="F51" s="5"/>
      <c r="G51" s="34" t="s">
        <v>91</v>
      </c>
      <c r="H51" s="46">
        <v>932</v>
      </c>
      <c r="I51" s="18" t="s">
        <v>30</v>
      </c>
      <c r="J51" s="18" t="s">
        <v>41</v>
      </c>
      <c r="K51" s="18" t="s">
        <v>151</v>
      </c>
      <c r="L51" s="18" t="s">
        <v>90</v>
      </c>
      <c r="M51" s="27">
        <v>19</v>
      </c>
    </row>
    <row r="52" spans="1:13" s="6" customFormat="1" ht="18.75">
      <c r="A52" s="5"/>
      <c r="B52" s="5"/>
      <c r="C52" s="5"/>
      <c r="D52" s="5"/>
      <c r="E52" s="5"/>
      <c r="F52" s="5"/>
      <c r="G52" s="34" t="s">
        <v>114</v>
      </c>
      <c r="H52" s="46">
        <v>932</v>
      </c>
      <c r="I52" s="18" t="s">
        <v>30</v>
      </c>
      <c r="J52" s="18" t="s">
        <v>41</v>
      </c>
      <c r="K52" s="18" t="s">
        <v>152</v>
      </c>
      <c r="L52" s="17"/>
      <c r="M52" s="59">
        <f>M54</f>
        <v>15.88677</v>
      </c>
    </row>
    <row r="53" spans="1:13" s="6" customFormat="1" ht="37.5">
      <c r="A53" s="5"/>
      <c r="B53" s="5"/>
      <c r="C53" s="5"/>
      <c r="D53" s="5"/>
      <c r="E53" s="5"/>
      <c r="F53" s="5"/>
      <c r="G53" s="34" t="s">
        <v>105</v>
      </c>
      <c r="H53" s="46">
        <v>932</v>
      </c>
      <c r="I53" s="18" t="s">
        <v>30</v>
      </c>
      <c r="J53" s="18" t="s">
        <v>41</v>
      </c>
      <c r="K53" s="18" t="s">
        <v>152</v>
      </c>
      <c r="L53" s="18" t="s">
        <v>89</v>
      </c>
      <c r="M53" s="59">
        <f>M54</f>
        <v>15.88677</v>
      </c>
    </row>
    <row r="54" spans="1:13" s="6" customFormat="1" ht="49.5" customHeight="1">
      <c r="A54" s="5"/>
      <c r="B54" s="5"/>
      <c r="C54" s="5"/>
      <c r="D54" s="5"/>
      <c r="E54" s="5"/>
      <c r="F54" s="5"/>
      <c r="G54" s="34" t="s">
        <v>91</v>
      </c>
      <c r="H54" s="46">
        <v>932</v>
      </c>
      <c r="I54" s="18" t="s">
        <v>30</v>
      </c>
      <c r="J54" s="18" t="s">
        <v>41</v>
      </c>
      <c r="K54" s="18" t="s">
        <v>152</v>
      </c>
      <c r="L54" s="18" t="s">
        <v>90</v>
      </c>
      <c r="M54" s="59">
        <v>15.88677</v>
      </c>
    </row>
    <row r="55" spans="1:13" s="6" customFormat="1" ht="49.5" customHeight="1">
      <c r="A55" s="5"/>
      <c r="B55" s="5"/>
      <c r="C55" s="5"/>
      <c r="D55" s="5"/>
      <c r="E55" s="5"/>
      <c r="F55" s="5"/>
      <c r="G55" s="39" t="s">
        <v>98</v>
      </c>
      <c r="H55" s="45">
        <v>932</v>
      </c>
      <c r="I55" s="17" t="s">
        <v>30</v>
      </c>
      <c r="J55" s="17" t="s">
        <v>71</v>
      </c>
      <c r="K55" s="17" t="s">
        <v>22</v>
      </c>
      <c r="L55" s="17" t="s">
        <v>22</v>
      </c>
      <c r="M55" s="70">
        <f>M56</f>
        <v>5.11323</v>
      </c>
    </row>
    <row r="56" spans="1:13" s="6" customFormat="1" ht="57" customHeight="1">
      <c r="A56" s="5"/>
      <c r="B56" s="5"/>
      <c r="C56" s="5"/>
      <c r="D56" s="5"/>
      <c r="E56" s="5"/>
      <c r="F56" s="5"/>
      <c r="G56" s="34" t="s">
        <v>99</v>
      </c>
      <c r="H56" s="46">
        <v>932</v>
      </c>
      <c r="I56" s="18" t="s">
        <v>30</v>
      </c>
      <c r="J56" s="18" t="s">
        <v>71</v>
      </c>
      <c r="K56" s="18" t="s">
        <v>109</v>
      </c>
      <c r="L56" s="17"/>
      <c r="M56" s="59">
        <f>M57</f>
        <v>5.11323</v>
      </c>
    </row>
    <row r="57" spans="1:13" ht="45.75" customHeight="1">
      <c r="A57" s="7" t="s">
        <v>39</v>
      </c>
      <c r="B57" s="7" t="s">
        <v>40</v>
      </c>
      <c r="C57" s="7" t="s">
        <v>42</v>
      </c>
      <c r="D57" s="7" t="s">
        <v>43</v>
      </c>
      <c r="E57" s="7" t="s">
        <v>20</v>
      </c>
      <c r="F57" s="7" t="s">
        <v>19</v>
      </c>
      <c r="G57" s="34" t="s">
        <v>115</v>
      </c>
      <c r="H57" s="46">
        <v>932</v>
      </c>
      <c r="I57" s="18" t="s">
        <v>30</v>
      </c>
      <c r="J57" s="18" t="s">
        <v>71</v>
      </c>
      <c r="K57" s="18" t="s">
        <v>108</v>
      </c>
      <c r="L57" s="17"/>
      <c r="M57" s="59">
        <f>M59</f>
        <v>5.11323</v>
      </c>
    </row>
    <row r="58" spans="7:13" ht="52.5" customHeight="1">
      <c r="G58" s="34" t="s">
        <v>105</v>
      </c>
      <c r="H58" s="46">
        <v>932</v>
      </c>
      <c r="I58" s="18" t="s">
        <v>30</v>
      </c>
      <c r="J58" s="18" t="s">
        <v>71</v>
      </c>
      <c r="K58" s="18" t="s">
        <v>108</v>
      </c>
      <c r="L58" s="18" t="s">
        <v>89</v>
      </c>
      <c r="M58" s="59">
        <f>M59</f>
        <v>5.11323</v>
      </c>
    </row>
    <row r="59" spans="7:13" ht="49.5" customHeight="1">
      <c r="G59" s="34" t="s">
        <v>91</v>
      </c>
      <c r="H59" s="46">
        <v>932</v>
      </c>
      <c r="I59" s="18" t="s">
        <v>30</v>
      </c>
      <c r="J59" s="18" t="s">
        <v>71</v>
      </c>
      <c r="K59" s="18" t="s">
        <v>107</v>
      </c>
      <c r="L59" s="18" t="s">
        <v>90</v>
      </c>
      <c r="M59" s="59">
        <v>5.11323</v>
      </c>
    </row>
    <row r="60" spans="1:13" s="4" customFormat="1" ht="18.75">
      <c r="A60" s="3" t="s">
        <v>44</v>
      </c>
      <c r="B60" s="3" t="s">
        <v>45</v>
      </c>
      <c r="C60" s="3" t="s">
        <v>18</v>
      </c>
      <c r="D60" s="3" t="s">
        <v>19</v>
      </c>
      <c r="E60" s="3" t="s">
        <v>20</v>
      </c>
      <c r="F60" s="3" t="s">
        <v>19</v>
      </c>
      <c r="G60" s="38" t="s">
        <v>45</v>
      </c>
      <c r="H60" s="44">
        <v>932</v>
      </c>
      <c r="I60" s="16" t="s">
        <v>35</v>
      </c>
      <c r="J60" s="16" t="s">
        <v>22</v>
      </c>
      <c r="K60" s="16" t="s">
        <v>22</v>
      </c>
      <c r="L60" s="16" t="s">
        <v>22</v>
      </c>
      <c r="M60" s="26">
        <f>M61+M67+M72</f>
        <v>9270</v>
      </c>
    </row>
    <row r="61" spans="1:13" s="6" customFormat="1" ht="18.75">
      <c r="A61" s="5" t="s">
        <v>46</v>
      </c>
      <c r="B61" s="5" t="s">
        <v>47</v>
      </c>
      <c r="C61" s="5" t="s">
        <v>18</v>
      </c>
      <c r="D61" s="5" t="s">
        <v>19</v>
      </c>
      <c r="E61" s="5" t="s">
        <v>20</v>
      </c>
      <c r="F61" s="5" t="s">
        <v>19</v>
      </c>
      <c r="G61" s="50" t="s">
        <v>62</v>
      </c>
      <c r="H61" s="45">
        <v>932</v>
      </c>
      <c r="I61" s="17" t="s">
        <v>35</v>
      </c>
      <c r="J61" s="17" t="s">
        <v>25</v>
      </c>
      <c r="K61" s="17"/>
      <c r="L61" s="17"/>
      <c r="M61" s="25">
        <f>M62</f>
        <v>5830</v>
      </c>
    </row>
    <row r="62" spans="1:13" s="6" customFormat="1" ht="85.5" customHeight="1">
      <c r="A62" s="5"/>
      <c r="B62" s="5"/>
      <c r="C62" s="5"/>
      <c r="D62" s="5"/>
      <c r="E62" s="5"/>
      <c r="F62" s="5"/>
      <c r="G62" s="34" t="s">
        <v>75</v>
      </c>
      <c r="H62" s="46">
        <v>932</v>
      </c>
      <c r="I62" s="18" t="s">
        <v>35</v>
      </c>
      <c r="J62" s="18" t="s">
        <v>25</v>
      </c>
      <c r="K62" s="18" t="s">
        <v>138</v>
      </c>
      <c r="L62" s="18"/>
      <c r="M62" s="27">
        <f>M63</f>
        <v>5830</v>
      </c>
    </row>
    <row r="63" spans="1:13" s="6" customFormat="1" ht="72.75" customHeight="1">
      <c r="A63" s="5"/>
      <c r="B63" s="5"/>
      <c r="C63" s="5"/>
      <c r="D63" s="5"/>
      <c r="E63" s="5"/>
      <c r="F63" s="5"/>
      <c r="G63" s="34" t="s">
        <v>111</v>
      </c>
      <c r="H63" s="46">
        <v>932</v>
      </c>
      <c r="I63" s="18" t="s">
        <v>35</v>
      </c>
      <c r="J63" s="18" t="s">
        <v>25</v>
      </c>
      <c r="K63" s="18" t="s">
        <v>145</v>
      </c>
      <c r="L63" s="18"/>
      <c r="M63" s="27">
        <f>M64</f>
        <v>5830</v>
      </c>
    </row>
    <row r="64" spans="1:13" s="6" customFormat="1" ht="56.25">
      <c r="A64" s="5"/>
      <c r="B64" s="5"/>
      <c r="C64" s="5"/>
      <c r="D64" s="5"/>
      <c r="E64" s="5"/>
      <c r="F64" s="5"/>
      <c r="G64" s="34" t="s">
        <v>116</v>
      </c>
      <c r="H64" s="46">
        <v>932</v>
      </c>
      <c r="I64" s="18" t="s">
        <v>35</v>
      </c>
      <c r="J64" s="18" t="s">
        <v>25</v>
      </c>
      <c r="K64" s="18" t="s">
        <v>153</v>
      </c>
      <c r="L64" s="18"/>
      <c r="M64" s="27">
        <f>M66</f>
        <v>5830</v>
      </c>
    </row>
    <row r="65" spans="1:13" s="6" customFormat="1" ht="18.75">
      <c r="A65" s="5"/>
      <c r="B65" s="5"/>
      <c r="C65" s="5"/>
      <c r="D65" s="5"/>
      <c r="E65" s="5"/>
      <c r="F65" s="5"/>
      <c r="G65" s="34" t="s">
        <v>92</v>
      </c>
      <c r="H65" s="46">
        <v>932</v>
      </c>
      <c r="I65" s="18" t="s">
        <v>35</v>
      </c>
      <c r="J65" s="18" t="s">
        <v>25</v>
      </c>
      <c r="K65" s="18" t="s">
        <v>153</v>
      </c>
      <c r="L65" s="18" t="s">
        <v>87</v>
      </c>
      <c r="M65" s="27">
        <f>M66</f>
        <v>5830</v>
      </c>
    </row>
    <row r="66" spans="1:13" s="6" customFormat="1" ht="71.25" customHeight="1">
      <c r="A66" s="5"/>
      <c r="B66" s="5"/>
      <c r="C66" s="5"/>
      <c r="D66" s="5"/>
      <c r="E66" s="5"/>
      <c r="F66" s="5"/>
      <c r="G66" s="34" t="s">
        <v>112</v>
      </c>
      <c r="H66" s="46">
        <v>932</v>
      </c>
      <c r="I66" s="18" t="s">
        <v>35</v>
      </c>
      <c r="J66" s="18" t="s">
        <v>25</v>
      </c>
      <c r="K66" s="18" t="s">
        <v>153</v>
      </c>
      <c r="L66" s="18" t="s">
        <v>69</v>
      </c>
      <c r="M66" s="27">
        <v>5830</v>
      </c>
    </row>
    <row r="67" spans="7:13" ht="21.75" customHeight="1">
      <c r="G67" s="51" t="s">
        <v>63</v>
      </c>
      <c r="H67" s="45">
        <v>932</v>
      </c>
      <c r="I67" s="17" t="s">
        <v>35</v>
      </c>
      <c r="J67" s="17" t="s">
        <v>60</v>
      </c>
      <c r="K67" s="18"/>
      <c r="L67" s="18"/>
      <c r="M67" s="25">
        <f>M68</f>
        <v>5</v>
      </c>
    </row>
    <row r="68" spans="7:13" ht="77.25" customHeight="1">
      <c r="G68" s="34" t="s">
        <v>74</v>
      </c>
      <c r="H68" s="46">
        <v>932</v>
      </c>
      <c r="I68" s="18" t="s">
        <v>35</v>
      </c>
      <c r="J68" s="18" t="s">
        <v>60</v>
      </c>
      <c r="K68" s="18" t="s">
        <v>150</v>
      </c>
      <c r="L68" s="18"/>
      <c r="M68" s="27">
        <f>M69</f>
        <v>5</v>
      </c>
    </row>
    <row r="69" spans="7:13" ht="46.5" customHeight="1">
      <c r="G69" s="34" t="s">
        <v>117</v>
      </c>
      <c r="H69" s="46">
        <v>932</v>
      </c>
      <c r="I69" s="18" t="s">
        <v>35</v>
      </c>
      <c r="J69" s="18" t="s">
        <v>60</v>
      </c>
      <c r="K69" s="18" t="s">
        <v>154</v>
      </c>
      <c r="L69" s="18"/>
      <c r="M69" s="27">
        <f>M70</f>
        <v>5</v>
      </c>
    </row>
    <row r="70" spans="7:13" ht="51.75" customHeight="1">
      <c r="G70" s="34" t="s">
        <v>105</v>
      </c>
      <c r="H70" s="46">
        <v>932</v>
      </c>
      <c r="I70" s="18" t="s">
        <v>35</v>
      </c>
      <c r="J70" s="18" t="s">
        <v>60</v>
      </c>
      <c r="K70" s="18" t="s">
        <v>154</v>
      </c>
      <c r="L70" s="18" t="s">
        <v>89</v>
      </c>
      <c r="M70" s="27">
        <f>M71</f>
        <v>5</v>
      </c>
    </row>
    <row r="71" spans="7:13" ht="51.75" customHeight="1">
      <c r="G71" s="34" t="s">
        <v>91</v>
      </c>
      <c r="H71" s="46">
        <v>932</v>
      </c>
      <c r="I71" s="18" t="s">
        <v>35</v>
      </c>
      <c r="J71" s="18" t="s">
        <v>60</v>
      </c>
      <c r="K71" s="18" t="s">
        <v>154</v>
      </c>
      <c r="L71" s="18" t="s">
        <v>90</v>
      </c>
      <c r="M71" s="27">
        <v>5</v>
      </c>
    </row>
    <row r="72" spans="7:13" ht="27.75" customHeight="1">
      <c r="G72" s="51" t="s">
        <v>77</v>
      </c>
      <c r="H72" s="45">
        <v>932</v>
      </c>
      <c r="I72" s="17" t="s">
        <v>35</v>
      </c>
      <c r="J72" s="17" t="s">
        <v>41</v>
      </c>
      <c r="K72" s="18"/>
      <c r="L72" s="18"/>
      <c r="M72" s="27">
        <f>M73</f>
        <v>3435</v>
      </c>
    </row>
    <row r="73" spans="7:13" ht="93" customHeight="1">
      <c r="G73" s="34" t="s">
        <v>75</v>
      </c>
      <c r="H73" s="46">
        <v>932</v>
      </c>
      <c r="I73" s="18" t="s">
        <v>35</v>
      </c>
      <c r="J73" s="18" t="s">
        <v>41</v>
      </c>
      <c r="K73" s="18" t="s">
        <v>76</v>
      </c>
      <c r="L73" s="18"/>
      <c r="M73" s="27">
        <f>M74</f>
        <v>3435</v>
      </c>
    </row>
    <row r="74" spans="7:13" ht="41.25" customHeight="1">
      <c r="G74" s="34" t="s">
        <v>118</v>
      </c>
      <c r="H74" s="46">
        <v>932</v>
      </c>
      <c r="I74" s="18" t="s">
        <v>35</v>
      </c>
      <c r="J74" s="18" t="s">
        <v>41</v>
      </c>
      <c r="K74" s="18" t="s">
        <v>155</v>
      </c>
      <c r="L74" s="18"/>
      <c r="M74" s="27">
        <f>M75</f>
        <v>3435</v>
      </c>
    </row>
    <row r="75" spans="7:13" ht="48" customHeight="1">
      <c r="G75" s="34" t="s">
        <v>119</v>
      </c>
      <c r="H75" s="46">
        <v>932</v>
      </c>
      <c r="I75" s="18" t="s">
        <v>35</v>
      </c>
      <c r="J75" s="18" t="s">
        <v>41</v>
      </c>
      <c r="K75" s="18" t="s">
        <v>156</v>
      </c>
      <c r="L75" s="18"/>
      <c r="M75" s="27">
        <f>M77</f>
        <v>3435</v>
      </c>
    </row>
    <row r="76" spans="7:13" ht="51" customHeight="1">
      <c r="G76" s="34" t="s">
        <v>105</v>
      </c>
      <c r="H76" s="46">
        <v>932</v>
      </c>
      <c r="I76" s="18" t="s">
        <v>35</v>
      </c>
      <c r="J76" s="18" t="s">
        <v>41</v>
      </c>
      <c r="K76" s="18" t="s">
        <v>156</v>
      </c>
      <c r="L76" s="18" t="s">
        <v>89</v>
      </c>
      <c r="M76" s="27">
        <f>M77</f>
        <v>3435</v>
      </c>
    </row>
    <row r="77" spans="7:13" ht="46.5" customHeight="1">
      <c r="G77" s="34" t="s">
        <v>91</v>
      </c>
      <c r="H77" s="46">
        <v>932</v>
      </c>
      <c r="I77" s="18" t="s">
        <v>35</v>
      </c>
      <c r="J77" s="18" t="s">
        <v>41</v>
      </c>
      <c r="K77" s="18" t="s">
        <v>156</v>
      </c>
      <c r="L77" s="18" t="s">
        <v>90</v>
      </c>
      <c r="M77" s="27">
        <v>3435</v>
      </c>
    </row>
    <row r="78" spans="1:13" s="4" customFormat="1" ht="18.75">
      <c r="A78" s="3" t="s">
        <v>49</v>
      </c>
      <c r="B78" s="3" t="s">
        <v>50</v>
      </c>
      <c r="C78" s="3" t="s">
        <v>18</v>
      </c>
      <c r="D78" s="3" t="s">
        <v>19</v>
      </c>
      <c r="E78" s="3" t="s">
        <v>20</v>
      </c>
      <c r="F78" s="3" t="s">
        <v>19</v>
      </c>
      <c r="G78" s="38" t="s">
        <v>50</v>
      </c>
      <c r="H78" s="44">
        <v>932</v>
      </c>
      <c r="I78" s="16" t="s">
        <v>36</v>
      </c>
      <c r="J78" s="16" t="s">
        <v>22</v>
      </c>
      <c r="K78" s="16" t="s">
        <v>22</v>
      </c>
      <c r="L78" s="16" t="s">
        <v>22</v>
      </c>
      <c r="M78" s="74">
        <f>M79+M90+M113</f>
        <v>34890.955400000006</v>
      </c>
    </row>
    <row r="79" spans="1:13" s="6" customFormat="1" ht="18.75">
      <c r="A79" s="5" t="s">
        <v>51</v>
      </c>
      <c r="B79" s="5" t="s">
        <v>52</v>
      </c>
      <c r="C79" s="5" t="s">
        <v>18</v>
      </c>
      <c r="D79" s="5" t="s">
        <v>19</v>
      </c>
      <c r="E79" s="5" t="s">
        <v>20</v>
      </c>
      <c r="F79" s="5" t="s">
        <v>19</v>
      </c>
      <c r="G79" s="39" t="s">
        <v>52</v>
      </c>
      <c r="H79" s="46">
        <v>932</v>
      </c>
      <c r="I79" s="17" t="s">
        <v>36</v>
      </c>
      <c r="J79" s="17" t="s">
        <v>21</v>
      </c>
      <c r="K79" s="17" t="s">
        <v>22</v>
      </c>
      <c r="L79" s="17" t="s">
        <v>22</v>
      </c>
      <c r="M79" s="62">
        <f>M85+M80</f>
        <v>183.4</v>
      </c>
    </row>
    <row r="80" spans="1:13" s="6" customFormat="1" ht="75">
      <c r="A80" s="5"/>
      <c r="B80" s="5"/>
      <c r="C80" s="5"/>
      <c r="D80" s="5"/>
      <c r="E80" s="5"/>
      <c r="F80" s="5"/>
      <c r="G80" s="34" t="s">
        <v>75</v>
      </c>
      <c r="H80" s="46">
        <v>932</v>
      </c>
      <c r="I80" s="18" t="s">
        <v>36</v>
      </c>
      <c r="J80" s="18" t="s">
        <v>21</v>
      </c>
      <c r="K80" s="18" t="s">
        <v>138</v>
      </c>
      <c r="L80" s="18"/>
      <c r="M80" s="60">
        <f>M81</f>
        <v>13.4</v>
      </c>
    </row>
    <row r="81" spans="1:13" s="6" customFormat="1" ht="37.5">
      <c r="A81" s="5"/>
      <c r="B81" s="5"/>
      <c r="C81" s="5"/>
      <c r="D81" s="5"/>
      <c r="E81" s="5"/>
      <c r="F81" s="5"/>
      <c r="G81" s="34" t="s">
        <v>161</v>
      </c>
      <c r="H81" s="46">
        <v>932</v>
      </c>
      <c r="I81" s="18" t="s">
        <v>36</v>
      </c>
      <c r="J81" s="18" t="s">
        <v>21</v>
      </c>
      <c r="K81" s="18" t="s">
        <v>163</v>
      </c>
      <c r="L81" s="18"/>
      <c r="M81" s="60">
        <f>M82</f>
        <v>13.4</v>
      </c>
    </row>
    <row r="82" spans="1:13" s="6" customFormat="1" ht="37.5">
      <c r="A82" s="5"/>
      <c r="B82" s="5"/>
      <c r="C82" s="5"/>
      <c r="D82" s="5"/>
      <c r="E82" s="5"/>
      <c r="F82" s="5"/>
      <c r="G82" s="34" t="s">
        <v>162</v>
      </c>
      <c r="H82" s="46">
        <v>932</v>
      </c>
      <c r="I82" s="18" t="s">
        <v>36</v>
      </c>
      <c r="J82" s="18" t="s">
        <v>21</v>
      </c>
      <c r="K82" s="18" t="s">
        <v>164</v>
      </c>
      <c r="L82" s="18"/>
      <c r="M82" s="60">
        <f>M83</f>
        <v>13.4</v>
      </c>
    </row>
    <row r="83" spans="1:13" s="6" customFormat="1" ht="37.5">
      <c r="A83" s="5"/>
      <c r="B83" s="5"/>
      <c r="C83" s="5"/>
      <c r="D83" s="5"/>
      <c r="E83" s="5"/>
      <c r="F83" s="5"/>
      <c r="G83" s="34" t="s">
        <v>105</v>
      </c>
      <c r="H83" s="46">
        <v>932</v>
      </c>
      <c r="I83" s="18" t="s">
        <v>36</v>
      </c>
      <c r="J83" s="18" t="s">
        <v>21</v>
      </c>
      <c r="K83" s="18" t="s">
        <v>164</v>
      </c>
      <c r="L83" s="18" t="s">
        <v>89</v>
      </c>
      <c r="M83" s="60">
        <f>M84</f>
        <v>13.4</v>
      </c>
    </row>
    <row r="84" spans="1:13" s="6" customFormat="1" ht="37.5">
      <c r="A84" s="5"/>
      <c r="B84" s="5"/>
      <c r="C84" s="5"/>
      <c r="D84" s="5"/>
      <c r="E84" s="5"/>
      <c r="F84" s="5"/>
      <c r="G84" s="34" t="s">
        <v>91</v>
      </c>
      <c r="H84" s="46">
        <v>932</v>
      </c>
      <c r="I84" s="18" t="s">
        <v>36</v>
      </c>
      <c r="J84" s="18" t="s">
        <v>21</v>
      </c>
      <c r="K84" s="18" t="s">
        <v>164</v>
      </c>
      <c r="L84" s="18" t="s">
        <v>90</v>
      </c>
      <c r="M84" s="60">
        <v>13.4</v>
      </c>
    </row>
    <row r="85" spans="1:13" ht="36.75" customHeight="1">
      <c r="A85" s="8"/>
      <c r="B85" s="8"/>
      <c r="C85" s="8"/>
      <c r="D85" s="8"/>
      <c r="E85" s="8"/>
      <c r="F85" s="8"/>
      <c r="G85" s="34" t="s">
        <v>97</v>
      </c>
      <c r="H85" s="46">
        <v>932</v>
      </c>
      <c r="I85" s="18" t="s">
        <v>36</v>
      </c>
      <c r="J85" s="18" t="s">
        <v>21</v>
      </c>
      <c r="K85" s="18" t="s">
        <v>139</v>
      </c>
      <c r="L85" s="18"/>
      <c r="M85" s="27">
        <f>M89+M87</f>
        <v>170</v>
      </c>
    </row>
    <row r="86" spans="1:13" ht="36.75" customHeight="1">
      <c r="A86" s="8"/>
      <c r="B86" s="8"/>
      <c r="C86" s="8"/>
      <c r="D86" s="8"/>
      <c r="E86" s="8"/>
      <c r="F86" s="8"/>
      <c r="G86" s="34" t="s">
        <v>105</v>
      </c>
      <c r="H86" s="46">
        <v>932</v>
      </c>
      <c r="I86" s="18" t="s">
        <v>36</v>
      </c>
      <c r="J86" s="18" t="s">
        <v>21</v>
      </c>
      <c r="K86" s="18" t="s">
        <v>139</v>
      </c>
      <c r="L86" s="18" t="s">
        <v>89</v>
      </c>
      <c r="M86" s="27">
        <f>M87</f>
        <v>150</v>
      </c>
    </row>
    <row r="87" spans="1:13" ht="36.75" customHeight="1">
      <c r="A87" s="8"/>
      <c r="B87" s="8"/>
      <c r="C87" s="8"/>
      <c r="D87" s="8"/>
      <c r="E87" s="8"/>
      <c r="F87" s="8"/>
      <c r="G87" s="34" t="s">
        <v>91</v>
      </c>
      <c r="H87" s="46">
        <v>932</v>
      </c>
      <c r="I87" s="18" t="s">
        <v>36</v>
      </c>
      <c r="J87" s="18" t="s">
        <v>21</v>
      </c>
      <c r="K87" s="18" t="s">
        <v>139</v>
      </c>
      <c r="L87" s="18" t="s">
        <v>90</v>
      </c>
      <c r="M87" s="27">
        <v>150</v>
      </c>
    </row>
    <row r="88" spans="1:13" ht="31.5" customHeight="1">
      <c r="A88" s="8"/>
      <c r="B88" s="8"/>
      <c r="C88" s="8"/>
      <c r="D88" s="8"/>
      <c r="E88" s="8"/>
      <c r="F88" s="8"/>
      <c r="G88" s="34" t="s">
        <v>92</v>
      </c>
      <c r="H88" s="46">
        <v>932</v>
      </c>
      <c r="I88" s="18" t="s">
        <v>36</v>
      </c>
      <c r="J88" s="18" t="s">
        <v>21</v>
      </c>
      <c r="K88" s="18" t="s">
        <v>139</v>
      </c>
      <c r="L88" s="18" t="s">
        <v>87</v>
      </c>
      <c r="M88" s="27">
        <f>M89</f>
        <v>20</v>
      </c>
    </row>
    <row r="89" spans="1:13" ht="25.5" customHeight="1">
      <c r="A89" s="8"/>
      <c r="B89" s="8"/>
      <c r="C89" s="8"/>
      <c r="D89" s="8"/>
      <c r="E89" s="8"/>
      <c r="F89" s="8"/>
      <c r="G89" s="34" t="s">
        <v>93</v>
      </c>
      <c r="H89" s="46">
        <v>932</v>
      </c>
      <c r="I89" s="18" t="s">
        <v>36</v>
      </c>
      <c r="J89" s="18" t="s">
        <v>21</v>
      </c>
      <c r="K89" s="18" t="s">
        <v>139</v>
      </c>
      <c r="L89" s="18" t="s">
        <v>88</v>
      </c>
      <c r="M89" s="27">
        <v>20</v>
      </c>
    </row>
    <row r="90" spans="1:13" ht="18.75">
      <c r="A90" s="8"/>
      <c r="B90" s="8"/>
      <c r="C90" s="8"/>
      <c r="D90" s="8"/>
      <c r="E90" s="8"/>
      <c r="F90" s="8"/>
      <c r="G90" s="35" t="s">
        <v>58</v>
      </c>
      <c r="H90" s="45">
        <v>932</v>
      </c>
      <c r="I90" s="17" t="s">
        <v>36</v>
      </c>
      <c r="J90" s="17" t="s">
        <v>25</v>
      </c>
      <c r="K90" s="18"/>
      <c r="L90" s="17"/>
      <c r="M90" s="73">
        <f>M91+M110</f>
        <v>29599.705400000003</v>
      </c>
    </row>
    <row r="91" spans="1:13" ht="76.5" customHeight="1">
      <c r="A91" s="8"/>
      <c r="B91" s="8"/>
      <c r="C91" s="8"/>
      <c r="D91" s="8"/>
      <c r="E91" s="8"/>
      <c r="F91" s="8"/>
      <c r="G91" s="34" t="s">
        <v>75</v>
      </c>
      <c r="H91" s="46">
        <v>932</v>
      </c>
      <c r="I91" s="18" t="s">
        <v>36</v>
      </c>
      <c r="J91" s="18" t="s">
        <v>25</v>
      </c>
      <c r="K91" s="18" t="s">
        <v>138</v>
      </c>
      <c r="L91" s="18"/>
      <c r="M91" s="71">
        <f>M92</f>
        <v>29365.705400000003</v>
      </c>
    </row>
    <row r="92" spans="1:13" ht="53.25" customHeight="1">
      <c r="A92" s="8"/>
      <c r="B92" s="8"/>
      <c r="C92" s="8"/>
      <c r="D92" s="8"/>
      <c r="E92" s="8"/>
      <c r="F92" s="8"/>
      <c r="G92" s="34" t="s">
        <v>120</v>
      </c>
      <c r="H92" s="46">
        <v>932</v>
      </c>
      <c r="I92" s="18" t="s">
        <v>36</v>
      </c>
      <c r="J92" s="18" t="s">
        <v>25</v>
      </c>
      <c r="K92" s="18" t="s">
        <v>145</v>
      </c>
      <c r="L92" s="18"/>
      <c r="M92" s="71">
        <f>M98+M101+M104+M107+M93</f>
        <v>29365.705400000003</v>
      </c>
    </row>
    <row r="93" spans="1:13" ht="53.25" customHeight="1">
      <c r="A93" s="8"/>
      <c r="B93" s="8"/>
      <c r="C93" s="8"/>
      <c r="D93" s="8"/>
      <c r="E93" s="8"/>
      <c r="F93" s="8"/>
      <c r="G93" s="34" t="s">
        <v>165</v>
      </c>
      <c r="H93" s="46">
        <v>932</v>
      </c>
      <c r="I93" s="18" t="s">
        <v>36</v>
      </c>
      <c r="J93" s="18" t="s">
        <v>25</v>
      </c>
      <c r="K93" s="18" t="s">
        <v>166</v>
      </c>
      <c r="L93" s="18"/>
      <c r="M93" s="64">
        <f>M94+M96</f>
        <v>1800</v>
      </c>
    </row>
    <row r="94" spans="1:13" ht="53.25" customHeight="1">
      <c r="A94" s="8"/>
      <c r="B94" s="8"/>
      <c r="C94" s="8"/>
      <c r="D94" s="8"/>
      <c r="E94" s="8"/>
      <c r="F94" s="8"/>
      <c r="G94" s="34" t="s">
        <v>105</v>
      </c>
      <c r="H94" s="46">
        <v>932</v>
      </c>
      <c r="I94" s="18" t="s">
        <v>36</v>
      </c>
      <c r="J94" s="18" t="s">
        <v>25</v>
      </c>
      <c r="K94" s="18" t="s">
        <v>166</v>
      </c>
      <c r="L94" s="18" t="s">
        <v>89</v>
      </c>
      <c r="M94" s="64">
        <v>300</v>
      </c>
    </row>
    <row r="95" spans="1:13" ht="53.25" customHeight="1">
      <c r="A95" s="8"/>
      <c r="B95" s="8"/>
      <c r="C95" s="8"/>
      <c r="D95" s="8"/>
      <c r="E95" s="8"/>
      <c r="F95" s="8"/>
      <c r="G95" s="34" t="s">
        <v>91</v>
      </c>
      <c r="H95" s="46">
        <v>932</v>
      </c>
      <c r="I95" s="18" t="s">
        <v>36</v>
      </c>
      <c r="J95" s="18" t="s">
        <v>25</v>
      </c>
      <c r="K95" s="18" t="s">
        <v>166</v>
      </c>
      <c r="L95" s="18" t="s">
        <v>90</v>
      </c>
      <c r="M95" s="64">
        <v>300</v>
      </c>
    </row>
    <row r="96" spans="1:13" ht="53.25" customHeight="1">
      <c r="A96" s="8"/>
      <c r="B96" s="8"/>
      <c r="C96" s="8"/>
      <c r="D96" s="8"/>
      <c r="E96" s="8"/>
      <c r="F96" s="8"/>
      <c r="G96" s="34" t="s">
        <v>175</v>
      </c>
      <c r="H96" s="46">
        <v>932</v>
      </c>
      <c r="I96" s="18" t="s">
        <v>36</v>
      </c>
      <c r="J96" s="18" t="s">
        <v>25</v>
      </c>
      <c r="K96" s="18" t="s">
        <v>166</v>
      </c>
      <c r="L96" s="18" t="s">
        <v>174</v>
      </c>
      <c r="M96" s="64">
        <v>1500</v>
      </c>
    </row>
    <row r="97" spans="1:13" ht="53.25" customHeight="1">
      <c r="A97" s="8"/>
      <c r="B97" s="8"/>
      <c r="C97" s="8"/>
      <c r="D97" s="8"/>
      <c r="E97" s="8"/>
      <c r="F97" s="8"/>
      <c r="G97" s="34" t="s">
        <v>177</v>
      </c>
      <c r="H97" s="46">
        <v>932</v>
      </c>
      <c r="I97" s="18" t="s">
        <v>36</v>
      </c>
      <c r="J97" s="18" t="s">
        <v>25</v>
      </c>
      <c r="K97" s="18" t="s">
        <v>166</v>
      </c>
      <c r="L97" s="18" t="s">
        <v>176</v>
      </c>
      <c r="M97" s="64">
        <v>1500</v>
      </c>
    </row>
    <row r="98" spans="1:13" ht="59.25" customHeight="1">
      <c r="A98" s="8"/>
      <c r="B98" s="8"/>
      <c r="C98" s="8"/>
      <c r="D98" s="8"/>
      <c r="E98" s="8"/>
      <c r="F98" s="8"/>
      <c r="G98" s="34" t="s">
        <v>121</v>
      </c>
      <c r="H98" s="46">
        <v>932</v>
      </c>
      <c r="I98" s="18" t="s">
        <v>36</v>
      </c>
      <c r="J98" s="18" t="s">
        <v>25</v>
      </c>
      <c r="K98" s="18" t="s">
        <v>144</v>
      </c>
      <c r="L98" s="18"/>
      <c r="M98" s="27">
        <f>M100</f>
        <v>1493</v>
      </c>
    </row>
    <row r="99" spans="1:13" ht="42" customHeight="1">
      <c r="A99" s="8"/>
      <c r="B99" s="8"/>
      <c r="C99" s="8"/>
      <c r="D99" s="8"/>
      <c r="E99" s="8"/>
      <c r="F99" s="8"/>
      <c r="G99" s="34" t="s">
        <v>92</v>
      </c>
      <c r="H99" s="46">
        <v>932</v>
      </c>
      <c r="I99" s="18" t="s">
        <v>36</v>
      </c>
      <c r="J99" s="18" t="s">
        <v>25</v>
      </c>
      <c r="K99" s="18" t="s">
        <v>144</v>
      </c>
      <c r="L99" s="18" t="s">
        <v>87</v>
      </c>
      <c r="M99" s="27">
        <f>M100</f>
        <v>1493</v>
      </c>
    </row>
    <row r="100" spans="1:13" ht="66" customHeight="1">
      <c r="A100" s="8"/>
      <c r="B100" s="8"/>
      <c r="C100" s="8"/>
      <c r="D100" s="8"/>
      <c r="E100" s="8"/>
      <c r="F100" s="8"/>
      <c r="G100" s="34" t="s">
        <v>112</v>
      </c>
      <c r="H100" s="46">
        <v>932</v>
      </c>
      <c r="I100" s="18" t="s">
        <v>36</v>
      </c>
      <c r="J100" s="18" t="s">
        <v>25</v>
      </c>
      <c r="K100" s="18" t="s">
        <v>143</v>
      </c>
      <c r="L100" s="18" t="s">
        <v>69</v>
      </c>
      <c r="M100" s="27">
        <v>1493</v>
      </c>
    </row>
    <row r="101" spans="1:13" ht="76.5" customHeight="1">
      <c r="A101" s="8"/>
      <c r="B101" s="8"/>
      <c r="C101" s="8"/>
      <c r="D101" s="8"/>
      <c r="E101" s="8"/>
      <c r="F101" s="8"/>
      <c r="G101" s="34" t="s">
        <v>122</v>
      </c>
      <c r="H101" s="46">
        <v>932</v>
      </c>
      <c r="I101" s="18" t="s">
        <v>36</v>
      </c>
      <c r="J101" s="18" t="s">
        <v>25</v>
      </c>
      <c r="K101" s="18" t="s">
        <v>142</v>
      </c>
      <c r="L101" s="18"/>
      <c r="M101" s="71">
        <f>M103</f>
        <v>24426.7164</v>
      </c>
    </row>
    <row r="102" spans="1:13" ht="35.25" customHeight="1">
      <c r="A102" s="8"/>
      <c r="B102" s="8"/>
      <c r="C102" s="8"/>
      <c r="D102" s="8"/>
      <c r="E102" s="8"/>
      <c r="F102" s="8"/>
      <c r="G102" s="34" t="s">
        <v>92</v>
      </c>
      <c r="H102" s="46">
        <f>H103</f>
        <v>932</v>
      </c>
      <c r="I102" s="46" t="str">
        <f>I103</f>
        <v>05</v>
      </c>
      <c r="J102" s="46" t="str">
        <f>J103</f>
        <v>02</v>
      </c>
      <c r="K102" s="46" t="str">
        <f>K103</f>
        <v>011 00 11070</v>
      </c>
      <c r="L102" s="46">
        <v>800</v>
      </c>
      <c r="M102" s="72">
        <f>M103</f>
        <v>24426.7164</v>
      </c>
    </row>
    <row r="103" spans="1:13" ht="71.25" customHeight="1">
      <c r="A103" s="8"/>
      <c r="B103" s="8"/>
      <c r="C103" s="8"/>
      <c r="D103" s="8"/>
      <c r="E103" s="8"/>
      <c r="F103" s="8"/>
      <c r="G103" s="34" t="s">
        <v>112</v>
      </c>
      <c r="H103" s="46">
        <v>932</v>
      </c>
      <c r="I103" s="18" t="s">
        <v>36</v>
      </c>
      <c r="J103" s="18" t="s">
        <v>25</v>
      </c>
      <c r="K103" s="18" t="s">
        <v>142</v>
      </c>
      <c r="L103" s="18" t="s">
        <v>69</v>
      </c>
      <c r="M103" s="71">
        <v>24426.7164</v>
      </c>
    </row>
    <row r="104" spans="1:13" ht="56.25">
      <c r="A104" s="8"/>
      <c r="B104" s="8"/>
      <c r="C104" s="8"/>
      <c r="D104" s="8"/>
      <c r="E104" s="8"/>
      <c r="F104" s="8"/>
      <c r="G104" s="34" t="s">
        <v>123</v>
      </c>
      <c r="H104" s="46">
        <v>932</v>
      </c>
      <c r="I104" s="18" t="s">
        <v>36</v>
      </c>
      <c r="J104" s="18" t="s">
        <v>25</v>
      </c>
      <c r="K104" s="18" t="s">
        <v>141</v>
      </c>
      <c r="L104" s="18"/>
      <c r="M104" s="67">
        <f>M106</f>
        <v>991.989</v>
      </c>
    </row>
    <row r="105" spans="1:13" ht="28.5" customHeight="1">
      <c r="A105" s="8"/>
      <c r="B105" s="8"/>
      <c r="C105" s="8"/>
      <c r="D105" s="8"/>
      <c r="E105" s="8"/>
      <c r="F105" s="8"/>
      <c r="G105" s="34" t="s">
        <v>92</v>
      </c>
      <c r="H105" s="46">
        <f>H106</f>
        <v>932</v>
      </c>
      <c r="I105" s="46" t="str">
        <f>I106</f>
        <v>05</v>
      </c>
      <c r="J105" s="46" t="str">
        <f>J106</f>
        <v>02</v>
      </c>
      <c r="K105" s="46" t="str">
        <f>K106</f>
        <v>011 00 11080</v>
      </c>
      <c r="L105" s="46">
        <v>800</v>
      </c>
      <c r="M105" s="46">
        <f>M106</f>
        <v>991.989</v>
      </c>
    </row>
    <row r="106" spans="1:13" ht="84.75" customHeight="1">
      <c r="A106" s="8"/>
      <c r="B106" s="8"/>
      <c r="C106" s="8"/>
      <c r="D106" s="8"/>
      <c r="E106" s="8"/>
      <c r="F106" s="8"/>
      <c r="G106" s="34" t="s">
        <v>112</v>
      </c>
      <c r="H106" s="46">
        <v>932</v>
      </c>
      <c r="I106" s="18" t="s">
        <v>36</v>
      </c>
      <c r="J106" s="18" t="s">
        <v>25</v>
      </c>
      <c r="K106" s="18" t="s">
        <v>141</v>
      </c>
      <c r="L106" s="18" t="s">
        <v>69</v>
      </c>
      <c r="M106" s="67">
        <v>991.989</v>
      </c>
    </row>
    <row r="107" spans="1:13" ht="55.5" customHeight="1">
      <c r="A107" s="8"/>
      <c r="B107" s="8"/>
      <c r="C107" s="8"/>
      <c r="D107" s="8"/>
      <c r="E107" s="8"/>
      <c r="F107" s="8"/>
      <c r="G107" s="34" t="s">
        <v>124</v>
      </c>
      <c r="H107" s="46">
        <v>932</v>
      </c>
      <c r="I107" s="18" t="s">
        <v>36</v>
      </c>
      <c r="J107" s="18" t="s">
        <v>25</v>
      </c>
      <c r="K107" s="18" t="s">
        <v>140</v>
      </c>
      <c r="L107" s="18"/>
      <c r="M107" s="27">
        <f>M109</f>
        <v>654</v>
      </c>
    </row>
    <row r="108" spans="1:13" ht="31.5" customHeight="1">
      <c r="A108" s="8"/>
      <c r="B108" s="8"/>
      <c r="C108" s="8"/>
      <c r="D108" s="8"/>
      <c r="E108" s="8"/>
      <c r="F108" s="8"/>
      <c r="G108" s="34" t="s">
        <v>92</v>
      </c>
      <c r="H108" s="46">
        <f>H109</f>
        <v>932</v>
      </c>
      <c r="I108" s="46" t="str">
        <f>I109</f>
        <v>05</v>
      </c>
      <c r="J108" s="46" t="str">
        <f>J109</f>
        <v>02</v>
      </c>
      <c r="K108" s="46" t="str">
        <f>K109</f>
        <v>011 00 11090</v>
      </c>
      <c r="L108" s="46">
        <v>800</v>
      </c>
      <c r="M108" s="46">
        <f>M109</f>
        <v>654</v>
      </c>
    </row>
    <row r="109" spans="1:13" ht="68.25" customHeight="1">
      <c r="A109" s="8"/>
      <c r="B109" s="8"/>
      <c r="C109" s="8"/>
      <c r="D109" s="8"/>
      <c r="E109" s="8"/>
      <c r="F109" s="8"/>
      <c r="G109" s="34" t="s">
        <v>112</v>
      </c>
      <c r="H109" s="46">
        <v>932</v>
      </c>
      <c r="I109" s="18" t="s">
        <v>36</v>
      </c>
      <c r="J109" s="18" t="s">
        <v>25</v>
      </c>
      <c r="K109" s="18" t="s">
        <v>140</v>
      </c>
      <c r="L109" s="18" t="s">
        <v>69</v>
      </c>
      <c r="M109" s="27">
        <v>654</v>
      </c>
    </row>
    <row r="110" spans="1:13" ht="44.25" customHeight="1">
      <c r="A110" s="8"/>
      <c r="B110" s="8"/>
      <c r="C110" s="8"/>
      <c r="D110" s="8"/>
      <c r="E110" s="8"/>
      <c r="F110" s="8"/>
      <c r="G110" s="34" t="s">
        <v>97</v>
      </c>
      <c r="H110" s="46">
        <v>932</v>
      </c>
      <c r="I110" s="18" t="s">
        <v>36</v>
      </c>
      <c r="J110" s="18" t="s">
        <v>25</v>
      </c>
      <c r="K110" s="18" t="s">
        <v>139</v>
      </c>
      <c r="L110" s="18"/>
      <c r="M110" s="27">
        <f>M112</f>
        <v>234</v>
      </c>
    </row>
    <row r="111" spans="1:13" ht="32.25" customHeight="1">
      <c r="A111" s="8"/>
      <c r="B111" s="8"/>
      <c r="C111" s="8"/>
      <c r="D111" s="8"/>
      <c r="E111" s="8"/>
      <c r="F111" s="8"/>
      <c r="G111" s="34" t="s">
        <v>92</v>
      </c>
      <c r="H111" s="46">
        <f>H110</f>
        <v>932</v>
      </c>
      <c r="I111" s="46" t="str">
        <f>I110</f>
        <v>05</v>
      </c>
      <c r="J111" s="46" t="str">
        <f>J110</f>
        <v>02</v>
      </c>
      <c r="K111" s="56" t="str">
        <f>K110</f>
        <v>990 00 11340</v>
      </c>
      <c r="L111" s="46">
        <v>800</v>
      </c>
      <c r="M111" s="46">
        <f>M110</f>
        <v>234</v>
      </c>
    </row>
    <row r="112" spans="1:13" ht="30.75" customHeight="1">
      <c r="A112" s="8"/>
      <c r="B112" s="8"/>
      <c r="C112" s="8"/>
      <c r="D112" s="8"/>
      <c r="E112" s="8"/>
      <c r="F112" s="8"/>
      <c r="G112" s="34" t="s">
        <v>93</v>
      </c>
      <c r="H112" s="46">
        <v>932</v>
      </c>
      <c r="I112" s="18" t="s">
        <v>36</v>
      </c>
      <c r="J112" s="18" t="s">
        <v>25</v>
      </c>
      <c r="K112" s="18" t="s">
        <v>139</v>
      </c>
      <c r="L112" s="18" t="s">
        <v>88</v>
      </c>
      <c r="M112" s="27">
        <v>234</v>
      </c>
    </row>
    <row r="113" spans="1:13" ht="17.25" customHeight="1">
      <c r="A113" s="8"/>
      <c r="B113" s="8"/>
      <c r="C113" s="8"/>
      <c r="D113" s="8"/>
      <c r="E113" s="8"/>
      <c r="F113" s="8"/>
      <c r="G113" s="35" t="s">
        <v>59</v>
      </c>
      <c r="H113" s="45">
        <v>932</v>
      </c>
      <c r="I113" s="17" t="s">
        <v>36</v>
      </c>
      <c r="J113" s="17" t="s">
        <v>30</v>
      </c>
      <c r="K113" s="17"/>
      <c r="L113" s="17"/>
      <c r="M113" s="65">
        <f>M114+M129</f>
        <v>5107.85</v>
      </c>
    </row>
    <row r="114" spans="1:13" ht="84" customHeight="1">
      <c r="A114" s="8"/>
      <c r="B114" s="8"/>
      <c r="C114" s="8"/>
      <c r="D114" s="8"/>
      <c r="E114" s="8"/>
      <c r="F114" s="8"/>
      <c r="G114" s="34" t="s">
        <v>75</v>
      </c>
      <c r="H114" s="46">
        <v>932</v>
      </c>
      <c r="I114" s="18" t="s">
        <v>36</v>
      </c>
      <c r="J114" s="18" t="s">
        <v>30</v>
      </c>
      <c r="K114" s="18" t="s">
        <v>138</v>
      </c>
      <c r="L114" s="18"/>
      <c r="M114" s="64">
        <f>M115</f>
        <v>4751.85</v>
      </c>
    </row>
    <row r="115" spans="1:13" ht="35.25" customHeight="1">
      <c r="A115" s="8"/>
      <c r="B115" s="8"/>
      <c r="C115" s="8"/>
      <c r="D115" s="8"/>
      <c r="E115" s="8"/>
      <c r="F115" s="8"/>
      <c r="G115" s="34" t="s">
        <v>125</v>
      </c>
      <c r="H115" s="46">
        <v>932</v>
      </c>
      <c r="I115" s="18" t="s">
        <v>36</v>
      </c>
      <c r="J115" s="18" t="s">
        <v>30</v>
      </c>
      <c r="K115" s="18" t="s">
        <v>137</v>
      </c>
      <c r="L115" s="18"/>
      <c r="M115" s="64">
        <f>M116+M121+M126</f>
        <v>4751.85</v>
      </c>
    </row>
    <row r="116" spans="1:13" ht="83.25" customHeight="1">
      <c r="A116" s="8"/>
      <c r="B116" s="8"/>
      <c r="C116" s="8"/>
      <c r="D116" s="8"/>
      <c r="E116" s="8"/>
      <c r="F116" s="8"/>
      <c r="G116" s="34" t="s">
        <v>126</v>
      </c>
      <c r="H116" s="46">
        <v>932</v>
      </c>
      <c r="I116" s="18" t="s">
        <v>36</v>
      </c>
      <c r="J116" s="18" t="s">
        <v>30</v>
      </c>
      <c r="K116" s="18" t="s">
        <v>136</v>
      </c>
      <c r="L116" s="18"/>
      <c r="M116" s="64">
        <f>M118+M119</f>
        <v>1282.8500000000001</v>
      </c>
    </row>
    <row r="117" spans="1:13" ht="48.75" customHeight="1">
      <c r="A117" s="8"/>
      <c r="B117" s="8"/>
      <c r="C117" s="8"/>
      <c r="D117" s="8"/>
      <c r="E117" s="8"/>
      <c r="F117" s="8"/>
      <c r="G117" s="34" t="s">
        <v>105</v>
      </c>
      <c r="H117" s="46">
        <v>932</v>
      </c>
      <c r="I117" s="18" t="s">
        <v>36</v>
      </c>
      <c r="J117" s="18" t="s">
        <v>30</v>
      </c>
      <c r="K117" s="18" t="s">
        <v>136</v>
      </c>
      <c r="L117" s="18" t="s">
        <v>89</v>
      </c>
      <c r="M117" s="64">
        <f>M118</f>
        <v>1282.45</v>
      </c>
    </row>
    <row r="118" spans="1:13" ht="42" customHeight="1">
      <c r="A118" s="8"/>
      <c r="B118" s="8"/>
      <c r="C118" s="8"/>
      <c r="D118" s="8"/>
      <c r="E118" s="8"/>
      <c r="F118" s="8"/>
      <c r="G118" s="34" t="s">
        <v>91</v>
      </c>
      <c r="H118" s="46">
        <v>932</v>
      </c>
      <c r="I118" s="18" t="s">
        <v>36</v>
      </c>
      <c r="J118" s="18" t="s">
        <v>30</v>
      </c>
      <c r="K118" s="18" t="s">
        <v>136</v>
      </c>
      <c r="L118" s="18" t="s">
        <v>90</v>
      </c>
      <c r="M118" s="64">
        <v>1282.45</v>
      </c>
    </row>
    <row r="119" spans="1:13" ht="42" customHeight="1">
      <c r="A119" s="8"/>
      <c r="B119" s="8"/>
      <c r="C119" s="8"/>
      <c r="D119" s="8"/>
      <c r="E119" s="8"/>
      <c r="F119" s="8"/>
      <c r="G119" s="34" t="s">
        <v>92</v>
      </c>
      <c r="H119" s="46">
        <f>H118</f>
        <v>932</v>
      </c>
      <c r="I119" s="46" t="str">
        <f>I118</f>
        <v>05</v>
      </c>
      <c r="J119" s="46" t="str">
        <f>J118</f>
        <v>03</v>
      </c>
      <c r="K119" s="56" t="str">
        <f>K118</f>
        <v>014 00 11190</v>
      </c>
      <c r="L119" s="46">
        <v>800</v>
      </c>
      <c r="M119" s="60">
        <f>M120</f>
        <v>0.4</v>
      </c>
    </row>
    <row r="120" spans="1:13" ht="42" customHeight="1">
      <c r="A120" s="8"/>
      <c r="B120" s="8"/>
      <c r="C120" s="8"/>
      <c r="D120" s="8"/>
      <c r="E120" s="8"/>
      <c r="F120" s="8"/>
      <c r="G120" s="34" t="s">
        <v>93</v>
      </c>
      <c r="H120" s="46">
        <v>932</v>
      </c>
      <c r="I120" s="18" t="s">
        <v>36</v>
      </c>
      <c r="J120" s="18" t="s">
        <v>30</v>
      </c>
      <c r="K120" s="46" t="str">
        <f>K119</f>
        <v>014 00 11190</v>
      </c>
      <c r="L120" s="18" t="s">
        <v>88</v>
      </c>
      <c r="M120" s="60">
        <v>0.4</v>
      </c>
    </row>
    <row r="121" spans="1:13" ht="42.75" customHeight="1">
      <c r="A121" s="8"/>
      <c r="B121" s="8"/>
      <c r="C121" s="8"/>
      <c r="D121" s="8"/>
      <c r="E121" s="8"/>
      <c r="F121" s="8"/>
      <c r="G121" s="34" t="s">
        <v>127</v>
      </c>
      <c r="H121" s="46">
        <v>932</v>
      </c>
      <c r="I121" s="18" t="s">
        <v>36</v>
      </c>
      <c r="J121" s="18" t="s">
        <v>30</v>
      </c>
      <c r="K121" s="18" t="s">
        <v>135</v>
      </c>
      <c r="L121" s="18"/>
      <c r="M121" s="64">
        <f>M123+M124</f>
        <v>3010</v>
      </c>
    </row>
    <row r="122" spans="1:13" ht="48" customHeight="1">
      <c r="A122" s="8"/>
      <c r="B122" s="8"/>
      <c r="C122" s="8"/>
      <c r="D122" s="8"/>
      <c r="E122" s="8"/>
      <c r="F122" s="8"/>
      <c r="G122" s="34" t="s">
        <v>105</v>
      </c>
      <c r="H122" s="46">
        <f>H123</f>
        <v>932</v>
      </c>
      <c r="I122" s="46" t="str">
        <f>I123</f>
        <v>05</v>
      </c>
      <c r="J122" s="46" t="str">
        <f>J123</f>
        <v>03</v>
      </c>
      <c r="K122" s="46" t="str">
        <f>K123</f>
        <v>014 00 11200</v>
      </c>
      <c r="L122" s="46">
        <v>200</v>
      </c>
      <c r="M122" s="58">
        <f>M123</f>
        <v>2982.0102</v>
      </c>
    </row>
    <row r="123" spans="7:13" ht="49.5" customHeight="1">
      <c r="G123" s="34" t="s">
        <v>91</v>
      </c>
      <c r="H123" s="46">
        <v>932</v>
      </c>
      <c r="I123" s="18" t="s">
        <v>36</v>
      </c>
      <c r="J123" s="18" t="s">
        <v>30</v>
      </c>
      <c r="K123" s="18" t="s">
        <v>135</v>
      </c>
      <c r="L123" s="18" t="s">
        <v>90</v>
      </c>
      <c r="M123" s="59">
        <v>2982.0102</v>
      </c>
    </row>
    <row r="124" spans="7:13" ht="49.5" customHeight="1">
      <c r="G124" s="34" t="s">
        <v>92</v>
      </c>
      <c r="H124" s="46">
        <f>H123</f>
        <v>932</v>
      </c>
      <c r="I124" s="46" t="str">
        <f aca="true" t="shared" si="0" ref="I124:K125">I123</f>
        <v>05</v>
      </c>
      <c r="J124" s="46" t="str">
        <f t="shared" si="0"/>
        <v>03</v>
      </c>
      <c r="K124" s="46" t="str">
        <f t="shared" si="0"/>
        <v>014 00 11200</v>
      </c>
      <c r="L124" s="46">
        <v>800</v>
      </c>
      <c r="M124" s="59">
        <f>M125</f>
        <v>27.9898</v>
      </c>
    </row>
    <row r="125" spans="7:13" ht="49.5" customHeight="1">
      <c r="G125" s="34" t="s">
        <v>93</v>
      </c>
      <c r="H125" s="46">
        <v>932</v>
      </c>
      <c r="I125" s="18" t="s">
        <v>36</v>
      </c>
      <c r="J125" s="18" t="s">
        <v>30</v>
      </c>
      <c r="K125" s="46" t="str">
        <f t="shared" si="0"/>
        <v>014 00 11200</v>
      </c>
      <c r="L125" s="18" t="s">
        <v>88</v>
      </c>
      <c r="M125" s="59">
        <v>27.9898</v>
      </c>
    </row>
    <row r="126" spans="7:13" ht="52.5" customHeight="1">
      <c r="G126" s="34" t="s">
        <v>128</v>
      </c>
      <c r="H126" s="46">
        <v>932</v>
      </c>
      <c r="I126" s="18" t="s">
        <v>36</v>
      </c>
      <c r="J126" s="18" t="s">
        <v>30</v>
      </c>
      <c r="K126" s="18" t="s">
        <v>134</v>
      </c>
      <c r="L126" s="18"/>
      <c r="M126" s="27">
        <f>M128</f>
        <v>459</v>
      </c>
    </row>
    <row r="127" spans="7:13" ht="46.5" customHeight="1">
      <c r="G127" s="34" t="s">
        <v>105</v>
      </c>
      <c r="H127" s="46">
        <f>H128</f>
        <v>932</v>
      </c>
      <c r="I127" s="46" t="str">
        <f>I128</f>
        <v>05</v>
      </c>
      <c r="J127" s="46" t="str">
        <f>J128</f>
        <v>03</v>
      </c>
      <c r="K127" s="46" t="str">
        <f>K128</f>
        <v>014 00 11220</v>
      </c>
      <c r="L127" s="46">
        <v>200</v>
      </c>
      <c r="M127" s="57">
        <f>M128</f>
        <v>459</v>
      </c>
    </row>
    <row r="128" spans="7:13" ht="47.25" customHeight="1">
      <c r="G128" s="34" t="s">
        <v>91</v>
      </c>
      <c r="H128" s="46">
        <v>932</v>
      </c>
      <c r="I128" s="18" t="s">
        <v>36</v>
      </c>
      <c r="J128" s="18" t="s">
        <v>30</v>
      </c>
      <c r="K128" s="18" t="s">
        <v>134</v>
      </c>
      <c r="L128" s="18" t="s">
        <v>90</v>
      </c>
      <c r="M128" s="27">
        <v>459</v>
      </c>
    </row>
    <row r="129" spans="7:13" ht="74.25" customHeight="1">
      <c r="G129" s="34" t="s">
        <v>129</v>
      </c>
      <c r="H129" s="46">
        <v>932</v>
      </c>
      <c r="I129" s="18" t="s">
        <v>36</v>
      </c>
      <c r="J129" s="18" t="s">
        <v>30</v>
      </c>
      <c r="K129" s="18" t="s">
        <v>133</v>
      </c>
      <c r="L129" s="18"/>
      <c r="M129" s="27">
        <f>M130+M132</f>
        <v>356</v>
      </c>
    </row>
    <row r="130" spans="7:13" ht="47.25" customHeight="1">
      <c r="G130" s="34" t="s">
        <v>105</v>
      </c>
      <c r="H130" s="46">
        <f>H131</f>
        <v>932</v>
      </c>
      <c r="I130" s="46" t="str">
        <f>I131</f>
        <v>05</v>
      </c>
      <c r="J130" s="46" t="str">
        <f>J131</f>
        <v>03</v>
      </c>
      <c r="K130" s="56" t="str">
        <f>K131</f>
        <v>990 00 70320</v>
      </c>
      <c r="L130" s="46">
        <v>200</v>
      </c>
      <c r="M130" s="46">
        <f>M131</f>
        <v>346</v>
      </c>
    </row>
    <row r="131" spans="7:13" ht="47.25" customHeight="1">
      <c r="G131" s="34" t="s">
        <v>91</v>
      </c>
      <c r="H131" s="46">
        <v>932</v>
      </c>
      <c r="I131" s="18" t="s">
        <v>36</v>
      </c>
      <c r="J131" s="18" t="s">
        <v>30</v>
      </c>
      <c r="K131" s="18" t="s">
        <v>133</v>
      </c>
      <c r="L131" s="18" t="s">
        <v>90</v>
      </c>
      <c r="M131" s="27">
        <v>346</v>
      </c>
    </row>
    <row r="132" spans="7:13" ht="47.25" customHeight="1">
      <c r="G132" s="66" t="s">
        <v>92</v>
      </c>
      <c r="H132" s="57">
        <f>H131</f>
        <v>932</v>
      </c>
      <c r="I132" s="57" t="str">
        <f>I131</f>
        <v>05</v>
      </c>
      <c r="J132" s="57" t="str">
        <f>J131</f>
        <v>03</v>
      </c>
      <c r="K132" s="57" t="str">
        <f>K131</f>
        <v>990 00 70320</v>
      </c>
      <c r="L132" s="57">
        <v>800</v>
      </c>
      <c r="M132" s="27">
        <f>M133</f>
        <v>10</v>
      </c>
    </row>
    <row r="133" spans="7:13" ht="47.25" customHeight="1">
      <c r="G133" s="34" t="s">
        <v>93</v>
      </c>
      <c r="H133" s="46">
        <v>932</v>
      </c>
      <c r="I133" s="18" t="s">
        <v>36</v>
      </c>
      <c r="J133" s="18" t="s">
        <v>30</v>
      </c>
      <c r="K133" s="46" t="str">
        <f>K131</f>
        <v>990 00 70320</v>
      </c>
      <c r="L133" s="18" t="s">
        <v>88</v>
      </c>
      <c r="M133" s="27">
        <v>10</v>
      </c>
    </row>
    <row r="134" spans="7:13" ht="40.5" customHeight="1">
      <c r="G134" s="38" t="s">
        <v>78</v>
      </c>
      <c r="H134" s="44">
        <v>932</v>
      </c>
      <c r="I134" s="16" t="s">
        <v>48</v>
      </c>
      <c r="J134" s="16"/>
      <c r="K134" s="16"/>
      <c r="L134" s="16"/>
      <c r="M134" s="63">
        <f>M135</f>
        <v>115.5</v>
      </c>
    </row>
    <row r="135" spans="1:13" s="4" customFormat="1" ht="24.75" customHeight="1">
      <c r="A135" s="3" t="s">
        <v>53</v>
      </c>
      <c r="B135" s="3" t="s">
        <v>54</v>
      </c>
      <c r="C135" s="3" t="s">
        <v>18</v>
      </c>
      <c r="D135" s="3" t="s">
        <v>19</v>
      </c>
      <c r="E135" s="3" t="s">
        <v>20</v>
      </c>
      <c r="F135" s="3" t="s">
        <v>19</v>
      </c>
      <c r="G135" s="48" t="s">
        <v>61</v>
      </c>
      <c r="H135" s="45">
        <v>932</v>
      </c>
      <c r="I135" s="17" t="s">
        <v>48</v>
      </c>
      <c r="J135" s="17" t="s">
        <v>21</v>
      </c>
      <c r="K135" s="16"/>
      <c r="L135" s="16"/>
      <c r="M135" s="62">
        <f>M136</f>
        <v>115.5</v>
      </c>
    </row>
    <row r="136" spans="1:13" s="4" customFormat="1" ht="37.5">
      <c r="A136" s="3"/>
      <c r="B136" s="3"/>
      <c r="C136" s="3"/>
      <c r="D136" s="3"/>
      <c r="E136" s="3"/>
      <c r="F136" s="3"/>
      <c r="G136" s="47" t="s">
        <v>130</v>
      </c>
      <c r="H136" s="46">
        <v>932</v>
      </c>
      <c r="I136" s="18" t="s">
        <v>48</v>
      </c>
      <c r="J136" s="18" t="s">
        <v>21</v>
      </c>
      <c r="K136" s="46" t="str">
        <f aca="true" t="shared" si="1" ref="I136:M137">K137</f>
        <v>990 00 11330</v>
      </c>
      <c r="L136" s="18"/>
      <c r="M136" s="60">
        <f>M138</f>
        <v>115.5</v>
      </c>
    </row>
    <row r="137" spans="1:13" s="4" customFormat="1" ht="37.5">
      <c r="A137" s="3"/>
      <c r="B137" s="3"/>
      <c r="C137" s="3"/>
      <c r="D137" s="3"/>
      <c r="E137" s="3"/>
      <c r="F137" s="3"/>
      <c r="G137" s="34" t="s">
        <v>105</v>
      </c>
      <c r="H137" s="46">
        <f>H138</f>
        <v>932</v>
      </c>
      <c r="I137" s="46" t="str">
        <f t="shared" si="1"/>
        <v>08</v>
      </c>
      <c r="J137" s="46" t="str">
        <f t="shared" si="1"/>
        <v>01</v>
      </c>
      <c r="K137" s="46" t="str">
        <f t="shared" si="1"/>
        <v>990 00 11330</v>
      </c>
      <c r="L137" s="46">
        <v>200</v>
      </c>
      <c r="M137" s="61">
        <f t="shared" si="1"/>
        <v>115.5</v>
      </c>
    </row>
    <row r="138" spans="1:13" s="4" customFormat="1" ht="37.5">
      <c r="A138" s="3"/>
      <c r="B138" s="3"/>
      <c r="C138" s="3"/>
      <c r="D138" s="3"/>
      <c r="E138" s="3"/>
      <c r="F138" s="3"/>
      <c r="G138" s="34" t="s">
        <v>91</v>
      </c>
      <c r="H138" s="46">
        <v>932</v>
      </c>
      <c r="I138" s="18" t="s">
        <v>48</v>
      </c>
      <c r="J138" s="18" t="s">
        <v>21</v>
      </c>
      <c r="K138" s="18" t="s">
        <v>132</v>
      </c>
      <c r="L138" s="18" t="s">
        <v>90</v>
      </c>
      <c r="M138" s="60">
        <v>115.5</v>
      </c>
    </row>
    <row r="139" spans="1:13" s="4" customFormat="1" ht="60" customHeight="1">
      <c r="A139" s="3"/>
      <c r="B139" s="3"/>
      <c r="C139" s="3"/>
      <c r="D139" s="3"/>
      <c r="E139" s="3"/>
      <c r="F139" s="3"/>
      <c r="G139" s="38" t="s">
        <v>79</v>
      </c>
      <c r="H139" s="44">
        <v>932</v>
      </c>
      <c r="I139" s="16" t="s">
        <v>71</v>
      </c>
      <c r="J139" s="18"/>
      <c r="K139" s="18"/>
      <c r="L139" s="18"/>
      <c r="M139" s="26">
        <f>M140</f>
        <v>6900</v>
      </c>
    </row>
    <row r="140" spans="1:13" s="4" customFormat="1" ht="42" customHeight="1">
      <c r="A140" s="3"/>
      <c r="B140" s="3"/>
      <c r="C140" s="3"/>
      <c r="D140" s="3"/>
      <c r="E140" s="3"/>
      <c r="F140" s="3"/>
      <c r="G140" s="35" t="s">
        <v>80</v>
      </c>
      <c r="H140" s="45">
        <v>932</v>
      </c>
      <c r="I140" s="17" t="s">
        <v>71</v>
      </c>
      <c r="J140" s="17" t="s">
        <v>30</v>
      </c>
      <c r="K140" s="17"/>
      <c r="L140" s="17"/>
      <c r="M140" s="28">
        <f>M141</f>
        <v>6900</v>
      </c>
    </row>
    <row r="141" spans="1:13" s="4" customFormat="1" ht="34.5" customHeight="1">
      <c r="A141" s="3"/>
      <c r="B141" s="3"/>
      <c r="C141" s="3"/>
      <c r="D141" s="3"/>
      <c r="E141" s="3"/>
      <c r="F141" s="3"/>
      <c r="G141" s="34" t="s">
        <v>110</v>
      </c>
      <c r="H141" s="46">
        <v>932</v>
      </c>
      <c r="I141" s="18" t="s">
        <v>71</v>
      </c>
      <c r="J141" s="18" t="s">
        <v>30</v>
      </c>
      <c r="K141" s="18" t="s">
        <v>131</v>
      </c>
      <c r="L141" s="17"/>
      <c r="M141" s="29">
        <f>M143</f>
        <v>6900</v>
      </c>
    </row>
    <row r="142" spans="1:13" s="4" customFormat="1" ht="18.75">
      <c r="A142" s="3"/>
      <c r="B142" s="3"/>
      <c r="C142" s="3"/>
      <c r="D142" s="3"/>
      <c r="E142" s="3"/>
      <c r="F142" s="3"/>
      <c r="G142" s="34" t="s">
        <v>94</v>
      </c>
      <c r="H142" s="56" t="s">
        <v>96</v>
      </c>
      <c r="I142" s="56" t="s">
        <v>71</v>
      </c>
      <c r="J142" s="18" t="s">
        <v>30</v>
      </c>
      <c r="K142" s="18" t="s">
        <v>131</v>
      </c>
      <c r="L142" s="18" t="s">
        <v>95</v>
      </c>
      <c r="M142" s="29">
        <f>M143</f>
        <v>6900</v>
      </c>
    </row>
    <row r="143" spans="1:13" s="4" customFormat="1" ht="18.75">
      <c r="A143" s="3"/>
      <c r="B143" s="3"/>
      <c r="C143" s="3"/>
      <c r="D143" s="3"/>
      <c r="E143" s="3"/>
      <c r="F143" s="3"/>
      <c r="G143" s="34" t="s">
        <v>64</v>
      </c>
      <c r="H143" s="46">
        <v>932</v>
      </c>
      <c r="I143" s="18" t="s">
        <v>71</v>
      </c>
      <c r="J143" s="18" t="s">
        <v>30</v>
      </c>
      <c r="K143" s="18" t="s">
        <v>131</v>
      </c>
      <c r="L143" s="18" t="s">
        <v>70</v>
      </c>
      <c r="M143" s="29">
        <v>6900</v>
      </c>
    </row>
    <row r="144" spans="1:13" ht="18.75">
      <c r="A144" s="8"/>
      <c r="B144" s="8"/>
      <c r="C144" s="8"/>
      <c r="D144" s="8"/>
      <c r="E144" s="8"/>
      <c r="F144" s="8"/>
      <c r="G144" s="79" t="s">
        <v>22</v>
      </c>
      <c r="H144" s="80"/>
      <c r="I144" s="80"/>
      <c r="J144" s="80"/>
      <c r="K144" s="80"/>
      <c r="L144" s="81"/>
      <c r="M144" s="75">
        <f>M139+M134+M78+M60+M46+M39+M13</f>
        <v>57646.00000000001</v>
      </c>
    </row>
    <row r="146" spans="1:13" ht="18.75">
      <c r="A146" s="8"/>
      <c r="B146" s="8"/>
      <c r="C146" s="8"/>
      <c r="D146" s="8"/>
      <c r="E146" s="8"/>
      <c r="F146" s="8"/>
      <c r="G146" s="12"/>
      <c r="H146" s="42"/>
      <c r="L146" s="23"/>
      <c r="M146" s="24"/>
    </row>
    <row r="148" spans="1:6" ht="18.75">
      <c r="A148" s="8"/>
      <c r="B148" s="8"/>
      <c r="C148" s="8"/>
      <c r="D148" s="8"/>
      <c r="E148" s="8"/>
      <c r="F148" s="8"/>
    </row>
    <row r="149" spans="1:12" ht="18.75">
      <c r="A149" s="8"/>
      <c r="B149" s="8"/>
      <c r="C149" s="8"/>
      <c r="D149" s="8"/>
      <c r="E149" s="8"/>
      <c r="F149" s="8"/>
      <c r="L149" s="22"/>
    </row>
  </sheetData>
  <sheetProtection formatColumns="0"/>
  <mergeCells count="6">
    <mergeCell ref="K3:M3"/>
    <mergeCell ref="K4:M4"/>
    <mergeCell ref="K6:M6"/>
    <mergeCell ref="G7:M9"/>
    <mergeCell ref="K5:M5"/>
    <mergeCell ref="G144:L14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2015-12-07T08:19:31Z</cp:lastPrinted>
  <dcterms:created xsi:type="dcterms:W3CDTF">2007-11-02T05:53:53Z</dcterms:created>
  <dcterms:modified xsi:type="dcterms:W3CDTF">2016-09-15T06:36:42Z</dcterms:modified>
  <cp:category/>
  <cp:version/>
  <cp:contentType/>
  <cp:contentStatus/>
</cp:coreProperties>
</file>